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Arkusz1!$A$1:$E$62</definedName>
    <definedName name="_xlnm.Print_Titles" localSheetId="0">Arkusz1!$3:$3</definedName>
  </definedNames>
  <calcPr calcId="125725"/>
</workbook>
</file>

<file path=xl/calcChain.xml><?xml version="1.0" encoding="utf-8"?>
<calcChain xmlns="http://schemas.openxmlformats.org/spreadsheetml/2006/main">
  <c r="D29" i="1"/>
  <c r="D10"/>
  <c r="D4"/>
  <c r="D58"/>
  <c r="D51"/>
  <c r="D45"/>
  <c r="D42"/>
  <c r="D24"/>
  <c r="D62"/>
</calcChain>
</file>

<file path=xl/sharedStrings.xml><?xml version="1.0" encoding="utf-8"?>
<sst xmlns="http://schemas.openxmlformats.org/spreadsheetml/2006/main" count="93" uniqueCount="86">
  <si>
    <t xml:space="preserve">Dział </t>
  </si>
  <si>
    <t>Rozdział</t>
  </si>
  <si>
    <t>Zadania inwestycyjne</t>
  </si>
  <si>
    <t>Jednostka realizująca zadanie/a inwestycyjne</t>
  </si>
  <si>
    <t>Zadania inwestycyjne jednoroczne ujęte w projekcie uchwały budżetowej na 2013 r.</t>
  </si>
  <si>
    <t>Kwota wydatków w budżecie Województwa na 2013 r.</t>
  </si>
  <si>
    <t>010</t>
  </si>
  <si>
    <t>750</t>
  </si>
  <si>
    <t>710</t>
  </si>
  <si>
    <t>71003</t>
  </si>
  <si>
    <t>75095</t>
  </si>
  <si>
    <t>853</t>
  </si>
  <si>
    <t>85332</t>
  </si>
  <si>
    <t>85111</t>
  </si>
  <si>
    <t>01006</t>
  </si>
  <si>
    <t>01004</t>
  </si>
  <si>
    <t>01042</t>
  </si>
  <si>
    <t>71012</t>
  </si>
  <si>
    <t>600</t>
  </si>
  <si>
    <t>60013</t>
  </si>
  <si>
    <t>801</t>
  </si>
  <si>
    <t>80147</t>
  </si>
  <si>
    <t>75075</t>
  </si>
  <si>
    <t>Wojewódzki Szpital Specjalistyczny
w Rzeszowie</t>
  </si>
  <si>
    <t>Wojewódzki Szpital im. Ojca Pio 
w Przemyślu</t>
  </si>
  <si>
    <t xml:space="preserve">Dotacja celowa na zakup karetki  </t>
  </si>
  <si>
    <t>Urząd Marszałkowski Województwa Podkarpackiego w Rzeszowie</t>
  </si>
  <si>
    <t>Podkarpackie Biuro Planowania Przestrzennego w Rzeszowie</t>
  </si>
  <si>
    <t>Wojewódzki Urząd Pracy w Rzeszowie</t>
  </si>
  <si>
    <t>Regionalny Ośrodek Polityki Społecznej w Rzeszowie</t>
  </si>
  <si>
    <t>Podkarpacki Zarząd Melioracji Urządzeń Wodnych w Rzeszowie</t>
  </si>
  <si>
    <t>Podkarpackie Biuro Geodezji i Terenów Rolnych w Rzeszowie</t>
  </si>
  <si>
    <t>Wojewódzki Ośrodek Dokumentacji Geodezyjnej i Kartograficznej w Rzeszowie</t>
  </si>
  <si>
    <t>Podkarpacki Zarząd Dróg Wojewódzkich w Rzeszowie</t>
  </si>
  <si>
    <t>Pedagogiczna Biblioteka Wojewódzka w Rzeszowie</t>
  </si>
  <si>
    <t>Pedagogiczna Biblioteka Wojewódzka w Przemyślu</t>
  </si>
  <si>
    <t>Przebudowa budynku przy ul. Lubelskiej 4 na cele administracyjno - gospodarcze</t>
  </si>
  <si>
    <t>zakup zestawów komputerowych (4 szt.)</t>
  </si>
  <si>
    <t xml:space="preserve"> rozbudowa portalu internetowego "Monitoruj Podkarpackie"</t>
  </si>
  <si>
    <t>Dotacja celowa na realizację zadania "Przebudowa budynku apteki szpitalnej na potrzeby utworzenia Oddziału Alergologii"</t>
  </si>
  <si>
    <t xml:space="preserve">Dotacja celowa na realizację zadania "Nadbudowa bloku dziecięcego H1  na potrzeby  Oddziału Onkohematologii Dzieci" </t>
  </si>
  <si>
    <t>Dotacja celowa na realizację zadania "Przebudowa pionu położniczo - ginekologicznego wraz z traktem porodowym w  celu utworzenia Ośrodka Perinatologii "</t>
  </si>
  <si>
    <t>Dotacja celowa na realizację zadania "Rozbudowa i modernizacja Podkarpackiego Centrum Onkologii wraz  z zakupem wyposażenia"</t>
  </si>
  <si>
    <t>zakup zestawów komputerowych</t>
  </si>
  <si>
    <t>zakup licencji aktualizującej program LEX OMEGA  i LEX ADMINISTRACJA</t>
  </si>
  <si>
    <t>zakup 2 szt. urządzenia wielofunkcyjnego kolor z funkcją dupleks</t>
  </si>
  <si>
    <t>zakup sprzętu komputerowego dla pracowników zajmujących się obsługą dochodów budżetu województwa związanych z wyłączeniem z produkcji gruntów rolnych</t>
  </si>
  <si>
    <t>zakup aplikacji do tworzenia opracowań kartograficznych na podstawie danych Bazy Danych Obiektów Topograficznych i Obiektów Kartograficznych pobieranych z Krajowego Systemu Zarządzania Bazą Danych Obiektów Topograficznych</t>
  </si>
  <si>
    <t>zakup sprzętu i oprogramowania zapewniającego prawidłowe funkcjonowanie powstającego Krajowego Systemu Zarządzania Bazą Danych Obiektów Topograficznych realizowanego przez Głównego Geodetę Kraju</t>
  </si>
  <si>
    <t>dotacje celowe dla gmin z przeznaczeniem na budowę i modernizację dróg dojazdowych do gruntów rolnych</t>
  </si>
  <si>
    <t>zakup sprzętu komputerowego dla pracowników PBGiTR w Rzeszowie zajmujących się aktualizacją ewidencji gruntów, prac urządzeniowo-rolnych oraz zakładaniem ewidencji po zakończeniu tych prac</t>
  </si>
  <si>
    <t>zakup oprogramowania sieciowego, infrastruktury technicznej i aplikacji do przetwarzania i udostępniania danych przestrzennych zgromadzonych w wojewódzkim zasobie geodezyjnym i kartograficznym oraz rozwiązań technicznych zapewniających prawidłowe funkcjonowanie modułu SDI realizowanego w ramach projektu Geoportal 2 przez Głównego Geodetę Kraju</t>
  </si>
  <si>
    <t>Przebudowa mostu  przez rzekę Tabor w ciągu drogi wojewódzkiej Nr 887 Brzozów - Daliowa w km 25+790 w m. Rymanów</t>
  </si>
  <si>
    <t>opracowanie dokumentacji projektowych i uzyskanie decyzji o zezwoleniu na realizacje inwestycji drogowych</t>
  </si>
  <si>
    <t>Przebudowa drogi wojewódzkiej Nr 870 Sieniawa – Jarosław w km 11+775 -  13+000 w m. Wiązownica</t>
  </si>
  <si>
    <t>Budowa chodników i zatok postojowych w ciągu dróg wojewódzkich realizowana w oparciu o Umowy pomiędzy Województwem Podkarpackim a Jednostkami Samorządu Terytorialnego</t>
  </si>
  <si>
    <t>Budowa wiaty na materiały do ZUD z wewnętrzną instalacją elektryczną i przebudową odcinka kanalizacji sanitarnej na bazie RDW w Łańcucie ul. Polna 3b - III etap</t>
  </si>
  <si>
    <t>opracowanie spotów reklamowych i filmów promocyjnych</t>
  </si>
  <si>
    <t>zakup praw autorskich oraz licencji na wykorzystanie utworów fotograficznych i graficznych</t>
  </si>
  <si>
    <t>realizacja projektu własnego Urzędu Marszałkowskiego Województwa Podkarpackiego w Rzeszowie pn. "Szlak Frontu Wschodniego - turystyczna aktywizacja pogranicza" w ramach Programu Współpracy Transgranicznej Rzeczypospolita Polska - Republika Słowacka 2007-2013" - wykonanie i montaż tablic informacyjnych i turystycznych znaków drogowych - 117.989,-zł</t>
  </si>
  <si>
    <t>realizacja projektu własnego Urzędu Marszałkowskiego Województwa Podkarpackiego w Rzeszowie pn."Karpacka Marka" w ramach Programu Współpracy Transgranicznej Polska - Białoruś - Ukraina 2007-2013 zakup notebooka, aparatu fotograficznego wraz z osprzętem oraz autorskich praw majątkowych na wykorzystanie zdjęć</t>
  </si>
  <si>
    <t>Wykonanie instalacji wewnętrznej gazowej i CO budynku warsztatowego w Rymanowie</t>
  </si>
  <si>
    <t>Zakupy sprzętu do zimowego i bieżącego utrzymania dróg</t>
  </si>
  <si>
    <t>Zakupy sprzętu komputerowego  i oprogramowania  dla potrzeb PZDW</t>
  </si>
  <si>
    <t>zakup dużych i trwałych elementów systemu identyfikacji wizualnej województwa podkarpackiego typu indoor i outdoor</t>
  </si>
  <si>
    <t>opracowanie wydawnictw promocyjnych własnych</t>
  </si>
  <si>
    <t>zakup i montaż regałów przesuwnych dla PBW w Przemyślu</t>
  </si>
  <si>
    <t>zakup sprzętu komputerowego i projektora dla PBW w Rzeszowie</t>
  </si>
  <si>
    <t>OGÓŁEM</t>
  </si>
  <si>
    <t>zakup kserokopiarek</t>
  </si>
  <si>
    <t>60095</t>
  </si>
  <si>
    <t xml:space="preserve">realizacja projektu własnego Urzędu Marszałkowskiego w ramach RPO WP pn. Poprawa  efektywności wykorzystania infrastruktury energetycznej w Urzędzie Marszałkowskim  Województwa Podkarpackiego w Rzeszowie poprzez instalację systemu  fotowoltaicznego (wkład własny) </t>
  </si>
  <si>
    <t xml:space="preserve">w złotych </t>
  </si>
  <si>
    <t>regulacja stanów prawnych gruntów pod zadania inwestycyjne na sieci dróg wojewódzkich</t>
  </si>
  <si>
    <t>75018</t>
  </si>
  <si>
    <t>Wykonanie konstrukcji oporowej (pale żelbetowe) oraz robót budowlanych polegających na wykonaniu odprowadzenia wód z terenu osuwiska i drogi i przebudowa odcinka drogi wojewódzkiej na dz. 44/2, 124/2, 136, 138/2, 145/8 obr. Wólka Hyżneńska, 1662/14, 1662/16, 1663/12, 1665/2, 1702/2 obr. Hyżne, gm. Hyżne w km 62+632,50 – 62+850,32,  w części w ramach inwestycji „Zabezpieczenie osuwiska i korpusu drogowego w ciągu drogi wojewódzkiej nr 877 Naklik-Szklary w km 62+692 – 62+737 w miejscowości Wólka Hyżneńska</t>
  </si>
  <si>
    <t xml:space="preserve">Zakup i objęcie 5 000 udziałów w Porcie Lotniczym " Rzeszów- Jasionka" Sp. z o. o - na pokrycie nakładów  inwestycyjnych związanych z bezpieczeństwem Portu - Lotniczego "Rzeszów - Jasionka" </t>
  </si>
  <si>
    <t>Zakup wraz z montażem elementów bezpieczeństwa ruchu i elementów chroniących użytkowników dróg (bariery energochłonne, ekrany zabezpieczające, znaki interaktywne) w ciągu dróg wojewódzkich administrowanych przez PZDW</t>
  </si>
  <si>
    <t>Rozbudowa drogi wojewódzkiej Nr 865 Jarosław-Bełżec w km 1+335÷3+680 i Nr 870 Sieniawa-Jarosław w km 19+750 ÷20+317 oraz budowa ronda na skrzyżowaniu dróg woj. Nr 870 i Nr 865 w m. Szówsko - ETAP III</t>
  </si>
  <si>
    <t xml:space="preserve">wykonanie okablowania sieciowego oraz dedykowanej instalacji elektrycznej na parterze budynku Wojewódzkiego Urzędu Pracy w Rzeszowie ul. Lisa Kuli 20 </t>
  </si>
  <si>
    <t xml:space="preserve">zakup systemu informatycznego do zarządzania pocztą elektroniczną oraz rozbudowa macierzy dyskowej </t>
  </si>
  <si>
    <t>modernizacja sieci elektrycznej w budynku Wojewódzkiego Urzędu Pracy przy ul. Lisa Kuli 20 w Rzeszowie</t>
  </si>
  <si>
    <t xml:space="preserve">zakup sprzętu komputerowego (komputery stacjonarne, laptopy, urządzenia wielofunkcyjne, sprzęt sieciowy wraz z oprogramowaniem),  
</t>
  </si>
  <si>
    <t>zakup oprogramowania do budżetowania i księgowości</t>
  </si>
  <si>
    <t>zakup aktualizacji oraz nowych licencji oprogramowania do wirtualizacji</t>
  </si>
  <si>
    <t>Szpital Wojewódzki Nr 2 im.Św. Jadwigi Królowej   w Rzeszowie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</si>
</sst>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left" vertical="center" wrapText="1"/>
    </xf>
    <xf numFmtId="0" fontId="0" fillId="0" borderId="5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5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1" fillId="2" borderId="28" xfId="0" applyNumberFormat="1" applyFont="1" applyFill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3" fontId="0" fillId="0" borderId="7" xfId="0" applyNumberFormat="1" applyBorder="1" applyAlignment="1">
      <alignment horizontal="right" vertical="center"/>
    </xf>
    <xf numFmtId="49" fontId="2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3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BreakPreview" topLeftCell="A13" zoomScaleNormal="100" zoomScaleSheetLayoutView="100" workbookViewId="0">
      <selection activeCell="E11" sqref="E11:E15"/>
    </sheetView>
  </sheetViews>
  <sheetFormatPr defaultRowHeight="14.25"/>
  <cols>
    <col min="1" max="2" width="9" style="1"/>
    <col min="3" max="3" width="71.875" style="1" customWidth="1"/>
    <col min="4" max="4" width="22.125" style="1" customWidth="1"/>
    <col min="5" max="5" width="33.875" style="1" customWidth="1"/>
    <col min="6" max="16384" width="9" style="1"/>
  </cols>
  <sheetData>
    <row r="1" spans="1:9" ht="36" customHeight="1">
      <c r="A1" s="42" t="s">
        <v>4</v>
      </c>
      <c r="B1" s="42"/>
      <c r="C1" s="42"/>
      <c r="D1" s="42"/>
      <c r="E1" s="42"/>
    </row>
    <row r="2" spans="1:9" ht="15.75" customHeight="1" thickBot="1">
      <c r="A2" s="29"/>
      <c r="B2" s="29"/>
      <c r="C2" s="29"/>
      <c r="D2" s="29"/>
      <c r="E2" s="40" t="s">
        <v>72</v>
      </c>
    </row>
    <row r="3" spans="1:9" ht="48.75" customHeight="1" thickBot="1">
      <c r="A3" s="2" t="s">
        <v>0</v>
      </c>
      <c r="B3" s="5" t="s">
        <v>1</v>
      </c>
      <c r="C3" s="3" t="s">
        <v>2</v>
      </c>
      <c r="D3" s="5" t="s">
        <v>5</v>
      </c>
      <c r="E3" s="4" t="s">
        <v>3</v>
      </c>
      <c r="F3" s="9"/>
      <c r="G3" s="9"/>
      <c r="H3" s="9"/>
      <c r="I3" s="9"/>
    </row>
    <row r="4" spans="1:9" s="21" customFormat="1" ht="15" customHeight="1">
      <c r="A4" s="50" t="s">
        <v>6</v>
      </c>
      <c r="B4" s="48"/>
      <c r="C4" s="49"/>
      <c r="D4" s="34">
        <f>D5+D6+D7+D8+D9</f>
        <v>3435580</v>
      </c>
      <c r="E4" s="22"/>
      <c r="F4" s="20"/>
      <c r="G4" s="20"/>
      <c r="H4" s="20"/>
      <c r="I4" s="20"/>
    </row>
    <row r="5" spans="1:9" ht="36.75" customHeight="1">
      <c r="A5" s="51"/>
      <c r="B5" s="31" t="s">
        <v>15</v>
      </c>
      <c r="C5" s="13" t="s">
        <v>45</v>
      </c>
      <c r="D5" s="35">
        <v>32580</v>
      </c>
      <c r="E5" s="15" t="s">
        <v>31</v>
      </c>
      <c r="F5" s="9"/>
      <c r="G5" s="9"/>
      <c r="H5" s="9"/>
      <c r="I5" s="9"/>
    </row>
    <row r="6" spans="1:9" ht="33" customHeight="1">
      <c r="A6" s="51"/>
      <c r="B6" s="32" t="s">
        <v>14</v>
      </c>
      <c r="C6" s="12" t="s">
        <v>69</v>
      </c>
      <c r="D6" s="36">
        <v>18000</v>
      </c>
      <c r="E6" s="16" t="s">
        <v>30</v>
      </c>
      <c r="F6" s="9"/>
      <c r="G6" s="9"/>
      <c r="H6" s="9"/>
      <c r="I6" s="9"/>
    </row>
    <row r="7" spans="1:9" ht="42.75" customHeight="1">
      <c r="A7" s="51"/>
      <c r="B7" s="57" t="s">
        <v>16</v>
      </c>
      <c r="C7" s="12" t="s">
        <v>46</v>
      </c>
      <c r="D7" s="36">
        <v>10000</v>
      </c>
      <c r="E7" s="16" t="s">
        <v>26</v>
      </c>
      <c r="F7" s="9"/>
      <c r="G7" s="9"/>
      <c r="H7" s="9"/>
      <c r="I7" s="9"/>
    </row>
    <row r="8" spans="1:9" ht="51" customHeight="1">
      <c r="A8" s="51"/>
      <c r="B8" s="53"/>
      <c r="C8" s="12" t="s">
        <v>50</v>
      </c>
      <c r="D8" s="36">
        <v>100000</v>
      </c>
      <c r="E8" s="16" t="s">
        <v>31</v>
      </c>
      <c r="F8" s="9"/>
      <c r="G8" s="9"/>
      <c r="H8" s="9"/>
      <c r="I8" s="9"/>
    </row>
    <row r="9" spans="1:9" ht="37.5" customHeight="1">
      <c r="A9" s="52"/>
      <c r="B9" s="54"/>
      <c r="C9" s="12" t="s">
        <v>49</v>
      </c>
      <c r="D9" s="36">
        <v>3275000</v>
      </c>
      <c r="E9" s="16" t="s">
        <v>26</v>
      </c>
      <c r="F9" s="9"/>
      <c r="G9" s="9"/>
      <c r="H9" s="9"/>
      <c r="I9" s="9"/>
    </row>
    <row r="10" spans="1:9" ht="15" customHeight="1">
      <c r="A10" s="62" t="s">
        <v>18</v>
      </c>
      <c r="B10" s="55"/>
      <c r="C10" s="56"/>
      <c r="D10" s="37">
        <f>D11+D12+D13+D14+D15+D16+D17+D18+D19+D20+D21+D22+D23</f>
        <v>16041068</v>
      </c>
      <c r="E10" s="23"/>
      <c r="F10" s="9"/>
      <c r="G10" s="9"/>
      <c r="H10" s="9"/>
      <c r="I10" s="9"/>
    </row>
    <row r="11" spans="1:9" ht="39" customHeight="1">
      <c r="A11" s="51"/>
      <c r="B11" s="57" t="s">
        <v>19</v>
      </c>
      <c r="C11" s="12" t="s">
        <v>52</v>
      </c>
      <c r="D11" s="36">
        <v>5500000</v>
      </c>
      <c r="E11" s="43" t="s">
        <v>33</v>
      </c>
      <c r="F11" s="9"/>
      <c r="G11" s="9"/>
      <c r="H11" s="9"/>
      <c r="I11" s="9"/>
    </row>
    <row r="12" spans="1:9" ht="34.5" customHeight="1">
      <c r="A12" s="51"/>
      <c r="B12" s="53"/>
      <c r="C12" s="12" t="s">
        <v>73</v>
      </c>
      <c r="D12" s="36">
        <v>4000000</v>
      </c>
      <c r="E12" s="45"/>
      <c r="F12" s="9"/>
      <c r="G12" s="9"/>
      <c r="H12" s="9"/>
      <c r="I12" s="9"/>
    </row>
    <row r="13" spans="1:9" ht="33" customHeight="1">
      <c r="A13" s="51"/>
      <c r="B13" s="53"/>
      <c r="C13" s="12" t="s">
        <v>53</v>
      </c>
      <c r="D13" s="36">
        <v>1000000</v>
      </c>
      <c r="E13" s="45"/>
      <c r="F13" s="9"/>
      <c r="G13" s="9"/>
      <c r="H13" s="9"/>
      <c r="I13" s="9"/>
    </row>
    <row r="14" spans="1:9" ht="105" customHeight="1">
      <c r="A14" s="51"/>
      <c r="B14" s="53"/>
      <c r="C14" s="7" t="s">
        <v>75</v>
      </c>
      <c r="D14" s="36">
        <v>150000</v>
      </c>
      <c r="E14" s="45"/>
      <c r="F14" s="9"/>
      <c r="G14" s="9"/>
      <c r="H14" s="9"/>
      <c r="I14" s="9"/>
    </row>
    <row r="15" spans="1:9" ht="55.5" customHeight="1" thickBot="1">
      <c r="A15" s="51"/>
      <c r="B15" s="53"/>
      <c r="C15" s="69" t="s">
        <v>77</v>
      </c>
      <c r="D15" s="70">
        <v>700000</v>
      </c>
      <c r="E15" s="45"/>
      <c r="F15" s="9"/>
      <c r="G15" s="9"/>
      <c r="H15" s="9"/>
      <c r="I15" s="9"/>
    </row>
    <row r="16" spans="1:9" ht="49.5" customHeight="1">
      <c r="A16" s="50" t="s">
        <v>18</v>
      </c>
      <c r="B16" s="71" t="s">
        <v>19</v>
      </c>
      <c r="C16" s="72" t="s">
        <v>54</v>
      </c>
      <c r="D16" s="73">
        <v>200000</v>
      </c>
      <c r="E16" s="74" t="s">
        <v>33</v>
      </c>
      <c r="F16" s="9"/>
      <c r="G16" s="9"/>
      <c r="H16" s="9"/>
      <c r="I16" s="9"/>
    </row>
    <row r="17" spans="1:9" ht="43.5" customHeight="1">
      <c r="A17" s="51"/>
      <c r="B17" s="53"/>
      <c r="C17" s="12" t="s">
        <v>78</v>
      </c>
      <c r="D17" s="36">
        <v>200000</v>
      </c>
      <c r="E17" s="45"/>
      <c r="F17" s="9"/>
      <c r="G17" s="9"/>
      <c r="H17" s="9"/>
      <c r="I17" s="9"/>
    </row>
    <row r="18" spans="1:9" ht="45" customHeight="1">
      <c r="A18" s="51"/>
      <c r="B18" s="53"/>
      <c r="C18" s="12" t="s">
        <v>55</v>
      </c>
      <c r="D18" s="36">
        <v>2556068</v>
      </c>
      <c r="E18" s="45"/>
      <c r="F18" s="9"/>
      <c r="G18" s="9"/>
      <c r="H18" s="9"/>
      <c r="I18" s="9"/>
    </row>
    <row r="19" spans="1:9" ht="35.25" customHeight="1">
      <c r="A19" s="51"/>
      <c r="B19" s="53"/>
      <c r="C19" s="12" t="s">
        <v>56</v>
      </c>
      <c r="D19" s="36">
        <v>350000</v>
      </c>
      <c r="E19" s="45"/>
      <c r="F19" s="9"/>
      <c r="G19" s="9"/>
      <c r="H19" s="9"/>
      <c r="I19" s="9"/>
    </row>
    <row r="20" spans="1:9" ht="28.5">
      <c r="A20" s="51"/>
      <c r="B20" s="53"/>
      <c r="C20" s="12" t="s">
        <v>61</v>
      </c>
      <c r="D20" s="36">
        <v>35000</v>
      </c>
      <c r="E20" s="45"/>
      <c r="F20" s="9"/>
      <c r="G20" s="9"/>
      <c r="H20" s="9"/>
      <c r="I20" s="9"/>
    </row>
    <row r="21" spans="1:9" ht="27" customHeight="1">
      <c r="A21" s="51"/>
      <c r="B21" s="53"/>
      <c r="C21" s="12" t="s">
        <v>62</v>
      </c>
      <c r="D21" s="36">
        <v>800000</v>
      </c>
      <c r="E21" s="45"/>
      <c r="F21" s="9"/>
      <c r="G21" s="9"/>
      <c r="H21" s="9"/>
      <c r="I21" s="9"/>
    </row>
    <row r="22" spans="1:9" ht="26.25" customHeight="1">
      <c r="A22" s="51"/>
      <c r="B22" s="54"/>
      <c r="C22" s="12" t="s">
        <v>63</v>
      </c>
      <c r="D22" s="36">
        <v>50000</v>
      </c>
      <c r="E22" s="44"/>
      <c r="F22" s="9"/>
      <c r="G22" s="9"/>
      <c r="H22" s="9"/>
      <c r="I22" s="9"/>
    </row>
    <row r="23" spans="1:9" ht="46.5" customHeight="1">
      <c r="A23" s="52"/>
      <c r="B23" s="32" t="s">
        <v>70</v>
      </c>
      <c r="C23" s="12" t="s">
        <v>76</v>
      </c>
      <c r="D23" s="36">
        <v>500000</v>
      </c>
      <c r="E23" s="16" t="s">
        <v>26</v>
      </c>
      <c r="F23" s="9"/>
      <c r="G23" s="9"/>
      <c r="H23" s="9"/>
      <c r="I23" s="9"/>
    </row>
    <row r="24" spans="1:9" ht="15" customHeight="1">
      <c r="A24" s="62" t="s">
        <v>8</v>
      </c>
      <c r="B24" s="55"/>
      <c r="C24" s="56"/>
      <c r="D24" s="37">
        <f>D25+D26+D27+D28</f>
        <v>465000</v>
      </c>
      <c r="E24" s="24"/>
      <c r="F24" s="9"/>
      <c r="G24" s="9"/>
      <c r="H24" s="9"/>
      <c r="I24" s="9"/>
    </row>
    <row r="25" spans="1:9" ht="32.25" customHeight="1">
      <c r="A25" s="51"/>
      <c r="B25" s="32" t="s">
        <v>9</v>
      </c>
      <c r="C25" s="11" t="s">
        <v>37</v>
      </c>
      <c r="D25" s="36">
        <v>20000</v>
      </c>
      <c r="E25" s="16" t="s">
        <v>27</v>
      </c>
      <c r="F25" s="9"/>
      <c r="G25" s="9"/>
      <c r="H25" s="9"/>
      <c r="I25" s="9"/>
    </row>
    <row r="26" spans="1:9" ht="42.75" customHeight="1">
      <c r="A26" s="51"/>
      <c r="B26" s="57" t="s">
        <v>17</v>
      </c>
      <c r="C26" s="12" t="s">
        <v>48</v>
      </c>
      <c r="D26" s="36">
        <v>200000</v>
      </c>
      <c r="E26" s="43" t="s">
        <v>32</v>
      </c>
      <c r="F26" s="9"/>
      <c r="G26" s="9"/>
      <c r="H26" s="9"/>
      <c r="I26" s="9"/>
    </row>
    <row r="27" spans="1:9" ht="52.5" customHeight="1">
      <c r="A27" s="51"/>
      <c r="B27" s="53"/>
      <c r="C27" s="12" t="s">
        <v>47</v>
      </c>
      <c r="D27" s="36">
        <v>150000</v>
      </c>
      <c r="E27" s="45"/>
      <c r="F27" s="9"/>
      <c r="G27" s="9"/>
      <c r="H27" s="9"/>
      <c r="I27" s="9"/>
    </row>
    <row r="28" spans="1:9" ht="75.75" customHeight="1">
      <c r="A28" s="52"/>
      <c r="B28" s="54"/>
      <c r="C28" s="7" t="s">
        <v>51</v>
      </c>
      <c r="D28" s="36">
        <v>95000</v>
      </c>
      <c r="E28" s="44"/>
      <c r="F28" s="9"/>
      <c r="G28" s="9"/>
      <c r="H28" s="9"/>
      <c r="I28" s="9"/>
    </row>
    <row r="29" spans="1:9" ht="15" customHeight="1">
      <c r="A29" s="62" t="s">
        <v>7</v>
      </c>
      <c r="B29" s="55"/>
      <c r="C29" s="56"/>
      <c r="D29" s="37">
        <f>D30+D31+D32+D33+D34+D35+D36+D37+D38+D39+D40+D41</f>
        <v>3189850</v>
      </c>
      <c r="E29" s="25"/>
      <c r="F29" s="9"/>
      <c r="G29" s="9"/>
      <c r="H29" s="9"/>
      <c r="I29" s="9"/>
    </row>
    <row r="30" spans="1:9" ht="65.25" customHeight="1">
      <c r="A30" s="51"/>
      <c r="B30" s="57" t="s">
        <v>74</v>
      </c>
      <c r="C30" s="7" t="s">
        <v>71</v>
      </c>
      <c r="D30" s="36">
        <v>1225861</v>
      </c>
      <c r="E30" s="43" t="s">
        <v>26</v>
      </c>
      <c r="F30" s="9"/>
      <c r="G30" s="9"/>
      <c r="H30" s="9"/>
      <c r="I30" s="9"/>
    </row>
    <row r="31" spans="1:9" ht="30.75" customHeight="1">
      <c r="A31" s="51"/>
      <c r="B31" s="53"/>
      <c r="C31" s="7" t="s">
        <v>36</v>
      </c>
      <c r="D31" s="36">
        <v>700000</v>
      </c>
      <c r="E31" s="45"/>
      <c r="F31" s="9"/>
      <c r="G31" s="9"/>
      <c r="H31" s="9"/>
      <c r="I31" s="9"/>
    </row>
    <row r="32" spans="1:9" ht="32.25" customHeight="1">
      <c r="A32" s="51"/>
      <c r="B32" s="53"/>
      <c r="C32" s="8" t="s">
        <v>82</v>
      </c>
      <c r="D32" s="36">
        <v>600000</v>
      </c>
      <c r="E32" s="45"/>
      <c r="F32" s="9"/>
      <c r="G32" s="9"/>
      <c r="H32" s="9"/>
      <c r="I32" s="9"/>
    </row>
    <row r="33" spans="1:9" ht="25.5" customHeight="1">
      <c r="A33" s="51"/>
      <c r="B33" s="53"/>
      <c r="C33" s="6" t="s">
        <v>83</v>
      </c>
      <c r="D33" s="36">
        <v>200000</v>
      </c>
      <c r="E33" s="45"/>
      <c r="F33" s="9"/>
      <c r="G33" s="9"/>
      <c r="H33" s="9"/>
      <c r="I33" s="9"/>
    </row>
    <row r="34" spans="1:9" ht="21.75" customHeight="1">
      <c r="A34" s="51"/>
      <c r="B34" s="54"/>
      <c r="C34" s="7" t="s">
        <v>84</v>
      </c>
      <c r="D34" s="36">
        <v>100000</v>
      </c>
      <c r="E34" s="45"/>
      <c r="F34" s="9"/>
      <c r="G34" s="9"/>
      <c r="H34" s="9"/>
      <c r="I34" s="9"/>
    </row>
    <row r="35" spans="1:9" ht="75.75" customHeight="1">
      <c r="A35" s="51"/>
      <c r="B35" s="57" t="s">
        <v>22</v>
      </c>
      <c r="C35" s="7" t="s">
        <v>59</v>
      </c>
      <c r="D35" s="36">
        <v>117989</v>
      </c>
      <c r="E35" s="45"/>
      <c r="F35" s="9"/>
      <c r="G35" s="9"/>
      <c r="H35" s="9"/>
      <c r="I35" s="9"/>
    </row>
    <row r="36" spans="1:9" ht="65.25" customHeight="1">
      <c r="A36" s="51"/>
      <c r="B36" s="53"/>
      <c r="C36" s="7" t="s">
        <v>60</v>
      </c>
      <c r="D36" s="36">
        <v>36000</v>
      </c>
      <c r="E36" s="45"/>
      <c r="F36" s="9"/>
      <c r="G36" s="9"/>
      <c r="H36" s="9"/>
      <c r="I36" s="9"/>
    </row>
    <row r="37" spans="1:9" ht="33" customHeight="1">
      <c r="A37" s="51"/>
      <c r="B37" s="53"/>
      <c r="C37" s="14" t="s">
        <v>64</v>
      </c>
      <c r="D37" s="36">
        <v>50000</v>
      </c>
      <c r="E37" s="45"/>
      <c r="F37" s="9"/>
      <c r="G37" s="9"/>
      <c r="H37" s="9"/>
      <c r="I37" s="9"/>
    </row>
    <row r="38" spans="1:9" ht="34.5" customHeight="1">
      <c r="A38" s="51"/>
      <c r="B38" s="53"/>
      <c r="C38" s="12" t="s">
        <v>58</v>
      </c>
      <c r="D38" s="36">
        <v>20000</v>
      </c>
      <c r="E38" s="45"/>
      <c r="F38" s="9"/>
      <c r="G38" s="9"/>
      <c r="H38" s="9"/>
      <c r="I38" s="9"/>
    </row>
    <row r="39" spans="1:9" ht="25.5" customHeight="1">
      <c r="A39" s="51"/>
      <c r="B39" s="53"/>
      <c r="C39" s="12" t="s">
        <v>57</v>
      </c>
      <c r="D39" s="36">
        <v>60000</v>
      </c>
      <c r="E39" s="45"/>
      <c r="F39" s="9"/>
      <c r="G39" s="9"/>
      <c r="H39" s="9"/>
      <c r="I39" s="9"/>
    </row>
    <row r="40" spans="1:9" ht="27" customHeight="1">
      <c r="A40" s="51"/>
      <c r="B40" s="54"/>
      <c r="C40" s="12" t="s">
        <v>65</v>
      </c>
      <c r="D40" s="36">
        <v>60000</v>
      </c>
      <c r="E40" s="45"/>
      <c r="F40" s="9"/>
      <c r="G40" s="9"/>
      <c r="H40" s="9"/>
      <c r="I40" s="9"/>
    </row>
    <row r="41" spans="1:9" ht="36.75" customHeight="1">
      <c r="A41" s="52"/>
      <c r="B41" s="32" t="s">
        <v>10</v>
      </c>
      <c r="C41" s="11" t="s">
        <v>38</v>
      </c>
      <c r="D41" s="36">
        <v>20000</v>
      </c>
      <c r="E41" s="44"/>
      <c r="F41" s="9"/>
      <c r="G41" s="9"/>
      <c r="H41" s="9"/>
      <c r="I41" s="9"/>
    </row>
    <row r="42" spans="1:9" ht="15" customHeight="1">
      <c r="A42" s="62" t="s">
        <v>20</v>
      </c>
      <c r="B42" s="55"/>
      <c r="C42" s="56"/>
      <c r="D42" s="37">
        <f>D43+D44</f>
        <v>114800</v>
      </c>
      <c r="E42" s="23"/>
      <c r="F42" s="9"/>
      <c r="G42" s="9"/>
      <c r="H42" s="9"/>
      <c r="I42" s="9"/>
    </row>
    <row r="43" spans="1:9" ht="31.5" customHeight="1">
      <c r="A43" s="51"/>
      <c r="B43" s="57" t="s">
        <v>21</v>
      </c>
      <c r="C43" s="12" t="s">
        <v>67</v>
      </c>
      <c r="D43" s="36">
        <v>44800</v>
      </c>
      <c r="E43" s="16" t="s">
        <v>34</v>
      </c>
      <c r="F43" s="9"/>
      <c r="G43" s="9"/>
      <c r="H43" s="9"/>
      <c r="I43" s="9"/>
    </row>
    <row r="44" spans="1:9" ht="30.75" customHeight="1">
      <c r="A44" s="52"/>
      <c r="B44" s="54"/>
      <c r="C44" s="12" t="s">
        <v>66</v>
      </c>
      <c r="D44" s="36">
        <v>70000</v>
      </c>
      <c r="E44" s="16" t="s">
        <v>35</v>
      </c>
      <c r="F44" s="9"/>
      <c r="G44" s="9"/>
      <c r="H44" s="9"/>
      <c r="I44" s="9"/>
    </row>
    <row r="45" spans="1:9" ht="15" customHeight="1">
      <c r="A45" s="59">
        <v>851</v>
      </c>
      <c r="B45" s="55"/>
      <c r="C45" s="56"/>
      <c r="D45" s="37">
        <f>D46+D47+D48+D49+D50</f>
        <v>21650000</v>
      </c>
      <c r="E45" s="26"/>
      <c r="F45" s="9"/>
      <c r="G45" s="9"/>
      <c r="H45" s="9"/>
      <c r="I45" s="9"/>
    </row>
    <row r="46" spans="1:9" ht="42.75" customHeight="1">
      <c r="A46" s="60"/>
      <c r="B46" s="53" t="s">
        <v>13</v>
      </c>
      <c r="C46" s="13" t="s">
        <v>40</v>
      </c>
      <c r="D46" s="36">
        <v>7000000</v>
      </c>
      <c r="E46" s="43" t="s">
        <v>85</v>
      </c>
      <c r="F46" s="9"/>
      <c r="G46" s="9"/>
      <c r="H46" s="9"/>
      <c r="I46" s="9"/>
    </row>
    <row r="47" spans="1:9" ht="39.75" customHeight="1">
      <c r="A47" s="60"/>
      <c r="B47" s="53"/>
      <c r="C47" s="12" t="s">
        <v>39</v>
      </c>
      <c r="D47" s="36">
        <v>2000000</v>
      </c>
      <c r="E47" s="45"/>
      <c r="F47" s="9"/>
      <c r="G47" s="9"/>
      <c r="H47" s="9"/>
      <c r="I47" s="9"/>
    </row>
    <row r="48" spans="1:9" ht="37.5" customHeight="1">
      <c r="A48" s="60"/>
      <c r="B48" s="53"/>
      <c r="C48" s="12" t="s">
        <v>41</v>
      </c>
      <c r="D48" s="36">
        <v>5000000</v>
      </c>
      <c r="E48" s="44"/>
      <c r="F48" s="9"/>
      <c r="G48" s="9"/>
      <c r="H48" s="9"/>
      <c r="I48" s="9"/>
    </row>
    <row r="49" spans="1:9" ht="39.75" customHeight="1">
      <c r="A49" s="60"/>
      <c r="B49" s="54"/>
      <c r="C49" s="12" t="s">
        <v>42</v>
      </c>
      <c r="D49" s="36">
        <v>7500000</v>
      </c>
      <c r="E49" s="16" t="s">
        <v>23</v>
      </c>
      <c r="F49" s="9"/>
      <c r="G49" s="9"/>
      <c r="H49" s="9"/>
      <c r="I49" s="9"/>
    </row>
    <row r="50" spans="1:9" ht="33.75" customHeight="1">
      <c r="A50" s="61"/>
      <c r="B50" s="33">
        <v>85154</v>
      </c>
      <c r="C50" s="12" t="s">
        <v>25</v>
      </c>
      <c r="D50" s="36">
        <v>150000</v>
      </c>
      <c r="E50" s="16" t="s">
        <v>24</v>
      </c>
    </row>
    <row r="51" spans="1:9" ht="15" customHeight="1">
      <c r="A51" s="59">
        <v>852</v>
      </c>
      <c r="B51" s="67"/>
      <c r="C51" s="68"/>
      <c r="D51" s="37">
        <f>D52+D53</f>
        <v>52140</v>
      </c>
      <c r="E51" s="23"/>
    </row>
    <row r="52" spans="1:9" ht="28.5" customHeight="1">
      <c r="A52" s="60"/>
      <c r="B52" s="65">
        <v>85217</v>
      </c>
      <c r="C52" s="12" t="s">
        <v>44</v>
      </c>
      <c r="D52" s="36">
        <v>10340</v>
      </c>
      <c r="E52" s="43" t="s">
        <v>29</v>
      </c>
    </row>
    <row r="53" spans="1:9" ht="28.5" customHeight="1">
      <c r="A53" s="61"/>
      <c r="B53" s="66"/>
      <c r="C53" s="12" t="s">
        <v>43</v>
      </c>
      <c r="D53" s="36">
        <v>41800</v>
      </c>
      <c r="E53" s="44"/>
    </row>
    <row r="54" spans="1:9" ht="14.25" hidden="1" customHeight="1">
      <c r="A54" s="30"/>
      <c r="B54" s="17"/>
      <c r="C54" s="17"/>
      <c r="D54" s="38"/>
      <c r="E54" s="18"/>
    </row>
    <row r="55" spans="1:9" ht="14.25" hidden="1" customHeight="1">
      <c r="A55" s="30"/>
      <c r="B55" s="17"/>
      <c r="C55" s="17"/>
      <c r="D55" s="38"/>
      <c r="E55" s="18"/>
    </row>
    <row r="56" spans="1:9" ht="14.25" hidden="1" customHeight="1">
      <c r="A56" s="30"/>
      <c r="B56" s="17"/>
      <c r="C56" s="17"/>
      <c r="D56" s="38"/>
      <c r="E56" s="18"/>
    </row>
    <row r="57" spans="1:9" ht="97.5" hidden="1" customHeight="1">
      <c r="A57" s="30"/>
      <c r="B57" s="17"/>
      <c r="C57" s="17"/>
      <c r="D57" s="38"/>
      <c r="E57" s="18"/>
    </row>
    <row r="58" spans="1:9" ht="15">
      <c r="A58" s="62" t="s">
        <v>11</v>
      </c>
      <c r="B58" s="55"/>
      <c r="C58" s="56"/>
      <c r="D58" s="37">
        <f>D59+D60+D61</f>
        <v>90000</v>
      </c>
      <c r="E58" s="23"/>
    </row>
    <row r="59" spans="1:9" ht="36.75" customHeight="1">
      <c r="A59" s="51"/>
      <c r="B59" s="57" t="s">
        <v>12</v>
      </c>
      <c r="C59" s="11" t="s">
        <v>81</v>
      </c>
      <c r="D59" s="36">
        <v>40000</v>
      </c>
      <c r="E59" s="43" t="s">
        <v>28</v>
      </c>
    </row>
    <row r="60" spans="1:9" ht="36.75" customHeight="1">
      <c r="A60" s="51"/>
      <c r="B60" s="53"/>
      <c r="C60" s="11" t="s">
        <v>79</v>
      </c>
      <c r="D60" s="36">
        <v>15000</v>
      </c>
      <c r="E60" s="45"/>
    </row>
    <row r="61" spans="1:9" ht="35.25" customHeight="1" thickBot="1">
      <c r="A61" s="63"/>
      <c r="B61" s="58"/>
      <c r="C61" s="19" t="s">
        <v>80</v>
      </c>
      <c r="D61" s="39">
        <v>35000</v>
      </c>
      <c r="E61" s="64"/>
    </row>
    <row r="62" spans="1:9" ht="15.75" thickBot="1">
      <c r="A62" s="46" t="s">
        <v>68</v>
      </c>
      <c r="B62" s="47"/>
      <c r="C62" s="47"/>
      <c r="D62" s="41">
        <f>D4+D10+D24+D29+D42+D45+D51+D58</f>
        <v>45038438</v>
      </c>
      <c r="E62" s="27"/>
    </row>
    <row r="63" spans="1:9">
      <c r="A63" s="10"/>
      <c r="B63" s="10"/>
    </row>
    <row r="64" spans="1:9">
      <c r="A64" s="10"/>
      <c r="B64" s="10"/>
      <c r="D64" s="28"/>
    </row>
    <row r="65" spans="1:4">
      <c r="A65" s="10"/>
      <c r="B65" s="10"/>
      <c r="D65" s="28"/>
    </row>
    <row r="66" spans="1:4">
      <c r="A66" s="10"/>
      <c r="B66" s="10"/>
    </row>
    <row r="67" spans="1:4">
      <c r="A67" s="10"/>
      <c r="B67" s="10"/>
    </row>
    <row r="68" spans="1:4">
      <c r="A68" s="10"/>
      <c r="B68" s="10"/>
    </row>
  </sheetData>
  <mergeCells count="36">
    <mergeCell ref="B7:B9"/>
    <mergeCell ref="B51:C51"/>
    <mergeCell ref="E11:E15"/>
    <mergeCell ref="E16:E22"/>
    <mergeCell ref="A10:A15"/>
    <mergeCell ref="B11:B15"/>
    <mergeCell ref="A16:A23"/>
    <mergeCell ref="B16:B22"/>
    <mergeCell ref="B58:C58"/>
    <mergeCell ref="E59:E61"/>
    <mergeCell ref="A24:A28"/>
    <mergeCell ref="B24:C24"/>
    <mergeCell ref="A29:A41"/>
    <mergeCell ref="A42:A44"/>
    <mergeCell ref="B42:C42"/>
    <mergeCell ref="A45:A50"/>
    <mergeCell ref="B45:C45"/>
    <mergeCell ref="E46:E48"/>
    <mergeCell ref="B35:B40"/>
    <mergeCell ref="B30:B34"/>
    <mergeCell ref="B26:B28"/>
    <mergeCell ref="B52:B53"/>
    <mergeCell ref="E30:E41"/>
    <mergeCell ref="A1:E1"/>
    <mergeCell ref="E52:E53"/>
    <mergeCell ref="E26:E28"/>
    <mergeCell ref="A62:C62"/>
    <mergeCell ref="B4:C4"/>
    <mergeCell ref="A4:A9"/>
    <mergeCell ref="B46:B49"/>
    <mergeCell ref="B10:C10"/>
    <mergeCell ref="B59:B61"/>
    <mergeCell ref="A51:A53"/>
    <mergeCell ref="B29:C29"/>
    <mergeCell ref="A58:A61"/>
    <mergeCell ref="B43:B4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5" max="4" man="1"/>
    <brk id="28" max="4" man="1"/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a.balawejder</dc:creator>
  <cp:lastModifiedBy>m.jachymczyk</cp:lastModifiedBy>
  <cp:lastPrinted>2012-11-08T09:52:54Z</cp:lastPrinted>
  <dcterms:created xsi:type="dcterms:W3CDTF">2012-11-05T13:45:29Z</dcterms:created>
  <dcterms:modified xsi:type="dcterms:W3CDTF">2012-11-08T09:53:58Z</dcterms:modified>
</cp:coreProperties>
</file>