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535"/>
  </bookViews>
  <sheets>
    <sheet name="wrz z szynob autopor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51" i="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<sst xmlns="http://schemas.openxmlformats.org/spreadsheetml/2006/main" count="75" uniqueCount="53">
  <si>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</si>
  <si>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</si>
  <si>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</si>
  <si>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</si>
  <si>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</si>
  <si>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</si>
  <si>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</si>
  <si>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</si>
  <si>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</si>
  <si>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</si>
  <si>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</si>
  <si>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</si>
  <si>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</si>
  <si>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</si>
  <si>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</si>
  <si>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</si>
  <si>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</si>
  <si>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</si>
  <si>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</si>
  <si>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</si>
  <si>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</si>
  <si>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</si>
  <si>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</si>
  <si>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</si>
  <si>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</si>
  <si>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</si>
  <si>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</si>
  <si>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</si>
  <si>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</si>
  <si>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</si>
  <si>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</si>
  <si>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</si>
  <si>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</si>
  <si>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</si>
  <si>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</si>
  <si>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</si>
  <si>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</si>
  <si>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</si>
  <si>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</si>
  <si>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</si>
  <si>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</si>
  <si>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</si>
  <si>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</si>
  <si>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</si>
  <si>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</si>
  <si>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</si>
  <si>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</si>
  <si>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</si>
  <si>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</si>
  <si>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</si>
  <si>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</si>
  <si>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</si>
  <si>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 xml:space="preserve">Załącznik                                                                                      do Uchwały Nr 170/4023/12               
Zarzdu Województwa Podkarpackiego
 z dnia 19 września 2012 r.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</si>
</sst>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G1" zoomScaleNormal="70" zoomScaleSheetLayoutView="100" workbookViewId="0">
      <selection activeCell="B2" sqref="B2:Q2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54.75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1014340716</v>
      </c>
      <c r="E4" s="26">
        <v>1469624854.74</v>
      </c>
      <c r="F4" s="26">
        <v>1147924087.3148</v>
      </c>
      <c r="G4" s="26">
        <v>724521034.84109604</v>
      </c>
      <c r="H4" s="26">
        <v>578557445.03791797</v>
      </c>
      <c r="I4" s="26">
        <v>582039689.11867642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674548547</v>
      </c>
      <c r="E5" s="26">
        <v>701423926.74000001</v>
      </c>
      <c r="F5" s="26">
        <v>642791626.31480002</v>
      </c>
      <c r="G5" s="26">
        <v>587776598.84109604</v>
      </c>
      <c r="H5" s="26">
        <v>573557445.03791797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320103207</v>
      </c>
      <c r="E6" s="26">
        <v>755200928</v>
      </c>
      <c r="F6" s="26">
        <v>495132461</v>
      </c>
      <c r="G6" s="26">
        <v>126744436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19688962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564832259</v>
      </c>
      <c r="E8" s="26">
        <v>581924950.33999991</v>
      </c>
      <c r="F8" s="26">
        <v>496476412.94819999</v>
      </c>
      <c r="G8" s="26">
        <v>461026816.47688001</v>
      </c>
      <c r="H8" s="26">
        <v>458233991.68641758</v>
      </c>
      <c r="I8" s="26">
        <v>464024112.74014598</v>
      </c>
      <c r="J8" s="26">
        <v>472701369.19494891</v>
      </c>
      <c r="K8" s="26">
        <v>483818855.91884786</v>
      </c>
      <c r="L8" s="26">
        <v>495693776.31722486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v>125259744</v>
      </c>
      <c r="E9" s="26">
        <v>127764938.88</v>
      </c>
      <c r="F9" s="26">
        <v>130320237.6576</v>
      </c>
      <c r="G9" s="26">
        <v>132926642.410752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67936842</v>
      </c>
      <c r="E10" s="26">
        <v>69974947.260000005</v>
      </c>
      <c r="F10" s="26">
        <v>72074195.677800015</v>
      </c>
      <c r="G10" s="26">
        <v>74236421.548134014</v>
      </c>
      <c r="H10" s="26">
        <v>76463514.194578037</v>
      </c>
      <c r="I10" s="26">
        <v>78757419.620415375</v>
      </c>
      <c r="J10" s="26">
        <v>81120142.209027842</v>
      </c>
      <c r="K10" s="26">
        <v>83553746.475298673</v>
      </c>
      <c r="L10" s="26">
        <v>86060358.869557634</v>
      </c>
      <c r="M10" s="26">
        <v>88642169.635644361</v>
      </c>
      <c r="N10" s="26">
        <v>91301434.724713698</v>
      </c>
      <c r="O10" s="26">
        <v>94040477.766455114</v>
      </c>
      <c r="P10" s="26">
        <v>96861692.09944877</v>
      </c>
      <c r="Q10" s="26">
        <v>99767542.862432241</v>
      </c>
    </row>
    <row r="11" spans="2:17">
      <c r="B11" s="27" t="s">
        <v>6</v>
      </c>
      <c r="C11" s="28" t="s">
        <v>13</v>
      </c>
      <c r="D11" s="26">
        <v>6178646</v>
      </c>
      <c r="E11" s="26">
        <v>12223471</v>
      </c>
      <c r="F11" s="26">
        <v>10458974</v>
      </c>
      <c r="G11" s="26">
        <v>9112911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196264761</v>
      </c>
      <c r="E13" s="29">
        <v>223758036</v>
      </c>
      <c r="F13" s="29">
        <v>95374690</v>
      </c>
      <c r="G13" s="29">
        <v>48144151</v>
      </c>
      <c r="H13" s="29">
        <v>9519728</v>
      </c>
      <c r="I13" s="29">
        <v>6598312</v>
      </c>
      <c r="J13" s="29">
        <v>3640922</v>
      </c>
      <c r="K13" s="29">
        <v>3221814</v>
      </c>
      <c r="L13" s="29">
        <v>2993997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449508457</v>
      </c>
      <c r="E14" s="26">
        <v>887699904.4000001</v>
      </c>
      <c r="F14" s="26">
        <v>651447674.36660004</v>
      </c>
      <c r="G14" s="26">
        <v>263494218.36421603</v>
      </c>
      <c r="H14" s="26">
        <v>120323453.35150039</v>
      </c>
      <c r="I14" s="26">
        <v>118015576.37853044</v>
      </c>
      <c r="J14" s="26">
        <v>120959113.70610106</v>
      </c>
      <c r="K14" s="26">
        <v>121694836.64022309</v>
      </c>
      <c r="L14" s="26">
        <v>121910190.09302759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37394084</v>
      </c>
      <c r="E15" s="26">
        <v>12488115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28931216</v>
      </c>
      <c r="E16" s="26">
        <v>12488115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1405828</v>
      </c>
      <c r="F17" s="31">
        <v>1881656</v>
      </c>
      <c r="G17" s="31">
        <v>1166656</v>
      </c>
      <c r="H17" s="31">
        <v>83360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488177541</v>
      </c>
      <c r="E18" s="26">
        <v>901593847.4000001</v>
      </c>
      <c r="F18" s="26">
        <v>653329330.36660004</v>
      </c>
      <c r="G18" s="26">
        <v>264660874.36421603</v>
      </c>
      <c r="H18" s="26">
        <v>120406813.35150039</v>
      </c>
      <c r="I18" s="26">
        <v>118015576.37853044</v>
      </c>
      <c r="J18" s="26">
        <v>120959113.70610106</v>
      </c>
      <c r="K18" s="26">
        <v>121694836.64022309</v>
      </c>
      <c r="L18" s="26">
        <v>121910190.09302759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26179068</v>
      </c>
      <c r="F19" s="26">
        <v>27232068</v>
      </c>
      <c r="G19" s="26">
        <v>38881067</v>
      </c>
      <c r="H19" s="26">
        <v>55201000</v>
      </c>
      <c r="I19" s="26">
        <v>67567736</v>
      </c>
      <c r="J19" s="26">
        <v>64964636</v>
      </c>
      <c r="K19" s="26">
        <v>62421536</v>
      </c>
      <c r="L19" s="26">
        <v>47869436</v>
      </c>
      <c r="M19" s="26">
        <v>57335336</v>
      </c>
      <c r="N19" s="26">
        <v>26912400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7962868</v>
      </c>
      <c r="G20" s="26">
        <v>17962867</v>
      </c>
      <c r="H20" s="26">
        <v>34560000</v>
      </c>
      <c r="I20" s="26">
        <v>49039836</v>
      </c>
      <c r="J20" s="26">
        <v>49039836</v>
      </c>
      <c r="K20" s="26">
        <v>49039836</v>
      </c>
      <c r="L20" s="26">
        <v>37039836</v>
      </c>
      <c r="M20" s="26">
        <v>49039836</v>
      </c>
      <c r="N20" s="26">
        <v>20560000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18216200</v>
      </c>
      <c r="F21" s="26">
        <v>19269200</v>
      </c>
      <c r="G21" s="26">
        <v>20918200</v>
      </c>
      <c r="H21" s="26">
        <v>20641000</v>
      </c>
      <c r="I21" s="26">
        <v>18527900</v>
      </c>
      <c r="J21" s="26">
        <v>15924800</v>
      </c>
      <c r="K21" s="26">
        <v>13381700</v>
      </c>
      <c r="L21" s="26">
        <v>10829600</v>
      </c>
      <c r="M21" s="26">
        <v>8295500</v>
      </c>
      <c r="N21" s="26">
        <v>6352400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500000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460397473</v>
      </c>
      <c r="E23" s="26">
        <v>875414779.4000001</v>
      </c>
      <c r="F23" s="26">
        <v>626097262.36660004</v>
      </c>
      <c r="G23" s="26">
        <v>225779807.36421603</v>
      </c>
      <c r="H23" s="26">
        <v>65205813.351500392</v>
      </c>
      <c r="I23" s="26">
        <v>50447840.378530443</v>
      </c>
      <c r="J23" s="26">
        <v>55994477.70610106</v>
      </c>
      <c r="K23" s="26">
        <v>59273300.640223086</v>
      </c>
      <c r="L23" s="26">
        <v>74040754.093027592</v>
      </c>
      <c r="M23" s="26">
        <v>67245768.174888134</v>
      </c>
      <c r="N23" s="26">
        <v>97945330.818385899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495397473</v>
      </c>
      <c r="E24" s="26">
        <v>902901700</v>
      </c>
      <c r="F24" s="26">
        <v>663852582.76002395</v>
      </c>
      <c r="G24" s="26">
        <v>242936746.09218252</v>
      </c>
      <c r="H24" s="26">
        <v>65205813.399999999</v>
      </c>
      <c r="I24" s="26">
        <v>50447840.400000006</v>
      </c>
      <c r="J24" s="26">
        <v>55994477.700000003</v>
      </c>
      <c r="K24" s="26">
        <v>59273300.600000001</v>
      </c>
      <c r="L24" s="26">
        <v>74040754.100000009</v>
      </c>
      <c r="M24" s="26">
        <v>67245768.199999988</v>
      </c>
      <c r="N24" s="26">
        <v>97945330.799999997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309821602</v>
      </c>
      <c r="E25" s="26">
        <v>861542752</v>
      </c>
      <c r="F25" s="26">
        <v>611601915</v>
      </c>
      <c r="G25" s="26">
        <v>186056024</v>
      </c>
      <c r="H25" s="26">
        <v>10000000</v>
      </c>
      <c r="I25" s="26">
        <v>10000000</v>
      </c>
      <c r="J25" s="26">
        <v>15000000</v>
      </c>
      <c r="K25" s="26">
        <v>2826599</v>
      </c>
      <c r="L25" s="26">
        <v>2826599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35000000</v>
      </c>
      <c r="E26" s="26">
        <v>27486921</v>
      </c>
      <c r="F26" s="26">
        <v>37755320</v>
      </c>
      <c r="G26" s="26">
        <v>17156939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-0.39342391490936279</v>
      </c>
      <c r="G27" s="26">
        <v>0.27203351259231567</v>
      </c>
      <c r="H27" s="26">
        <v>-4.8499606549739838E-2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325488603</v>
      </c>
      <c r="E29" s="8">
        <v>345012656</v>
      </c>
      <c r="F29" s="8">
        <v>374805108</v>
      </c>
      <c r="G29" s="8">
        <v>373999180</v>
      </c>
      <c r="H29" s="8">
        <v>339439180</v>
      </c>
      <c r="I29" s="8">
        <v>290399344</v>
      </c>
      <c r="J29" s="8">
        <v>241359508</v>
      </c>
      <c r="K29" s="8">
        <v>192319672</v>
      </c>
      <c r="L29" s="8">
        <v>155279836</v>
      </c>
      <c r="M29" s="8">
        <v>106240000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33458714</v>
      </c>
      <c r="E33" s="8">
        <v>38402539</v>
      </c>
      <c r="F33" s="8">
        <v>37691042</v>
      </c>
      <c r="G33" s="8">
        <v>47993978</v>
      </c>
      <c r="H33" s="8">
        <v>62762980</v>
      </c>
      <c r="I33" s="8">
        <v>72527770</v>
      </c>
      <c r="J33" s="8">
        <v>69920850</v>
      </c>
      <c r="K33" s="8">
        <v>66941434</v>
      </c>
      <c r="L33" s="8">
        <v>52174979</v>
      </c>
      <c r="M33" s="8">
        <v>61424739</v>
      </c>
      <c r="N33" s="8">
        <v>30268068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0.11503861253964896</v>
      </c>
      <c r="F34" s="16">
        <v>8.9377905665879206E-2</v>
      </c>
      <c r="G34" s="15">
        <v>0.10189360474263182</v>
      </c>
      <c r="H34" s="15">
        <v>0.11900750142339676</v>
      </c>
      <c r="I34" s="15">
        <v>0.15051803268013239</v>
      </c>
      <c r="J34" s="15">
        <v>0.16769917046105598</v>
      </c>
      <c r="K34" s="15">
        <v>0.17338358794051853</v>
      </c>
      <c r="L34" s="15">
        <v>0.17557801195148115</v>
      </c>
      <c r="M34" s="15">
        <v>0.17855399362872718</v>
      </c>
      <c r="N34" s="15">
        <v>0.18111149109201818</v>
      </c>
      <c r="O34" s="15">
        <v>0.18296541085992404</v>
      </c>
      <c r="P34" s="15">
        <v>0.18542358623962282</v>
      </c>
      <c r="Q34" s="15">
        <v>0.18560033227971276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5">
        <v>3.2985675791407355E-2</v>
      </c>
      <c r="E36" s="15">
        <v>2.6130844804468159E-2</v>
      </c>
      <c r="F36" s="15">
        <v>3.2834089306520341E-2</v>
      </c>
      <c r="G36" s="15">
        <v>6.6242352798668122E-2</v>
      </c>
      <c r="H36" s="15">
        <v>0.10848184659673092</v>
      </c>
      <c r="I36" s="15">
        <v>0.12460966383550481</v>
      </c>
      <c r="J36" s="15">
        <v>0.1177791886337401</v>
      </c>
      <c r="K36" s="15">
        <v>0.11055313004911037</v>
      </c>
      <c r="L36" s="15">
        <v>8.4479669557921855E-2</v>
      </c>
      <c r="M36" s="15">
        <v>9.7509484360421686E-2</v>
      </c>
      <c r="N36" s="15">
        <v>4.710875075706402E-2</v>
      </c>
      <c r="O36" s="15">
        <v>5.7208411529595472E-2</v>
      </c>
      <c r="P36" s="15">
        <v>5.3462733630403179E-2</v>
      </c>
      <c r="Q36" s="15">
        <v>3.2375664428361844E-2</v>
      </c>
    </row>
    <row r="37" spans="2:17" ht="22.5">
      <c r="B37" s="1">
        <v>18</v>
      </c>
      <c r="C37" s="3" t="s">
        <v>35</v>
      </c>
      <c r="D37" s="14">
        <v>0.32088685573378878</v>
      </c>
      <c r="E37" s="14">
        <v>0.23476239864018783</v>
      </c>
      <c r="F37" s="14">
        <v>0.32650687631856934</v>
      </c>
      <c r="G37" s="14">
        <v>0.51620196242063077</v>
      </c>
      <c r="H37" s="14">
        <v>0.58669918244290087</v>
      </c>
      <c r="I37" s="14">
        <v>0.49893392053679747</v>
      </c>
      <c r="J37" s="14">
        <v>0.40656151950782493</v>
      </c>
      <c r="K37" s="14">
        <v>0.31761407605367775</v>
      </c>
      <c r="L37" s="14">
        <v>0.25142299020931658</v>
      </c>
      <c r="M37" s="14">
        <v>0.16865204129644248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584149459</v>
      </c>
      <c r="E39" s="8">
        <v>600141150.33999991</v>
      </c>
      <c r="F39" s="8">
        <v>515745612.94819999</v>
      </c>
      <c r="G39" s="8">
        <v>481945016.47688001</v>
      </c>
      <c r="H39" s="8">
        <v>478874991.68641758</v>
      </c>
      <c r="I39" s="8">
        <v>482552012.74014598</v>
      </c>
      <c r="J39" s="8">
        <v>488626169.19494891</v>
      </c>
      <c r="K39" s="8">
        <v>497200555.91884786</v>
      </c>
      <c r="L39" s="8">
        <v>506523376.31722486</v>
      </c>
      <c r="M39" s="8">
        <v>513650441.56356931</v>
      </c>
      <c r="N39" s="8">
        <v>524009435.83484071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1079546932</v>
      </c>
      <c r="E40" s="8">
        <v>1503042850.3399999</v>
      </c>
      <c r="F40" s="8">
        <v>1179598195.7082238</v>
      </c>
      <c r="G40" s="8">
        <v>724881762.56906247</v>
      </c>
      <c r="H40" s="8">
        <v>544080805.08641756</v>
      </c>
      <c r="I40" s="8">
        <v>532999853.14014602</v>
      </c>
      <c r="J40" s="8">
        <v>544620646.89494896</v>
      </c>
      <c r="K40" s="8">
        <v>556473856.51884782</v>
      </c>
      <c r="L40" s="8">
        <v>580564130.41722488</v>
      </c>
      <c r="M40" s="8">
        <v>580896209.76356936</v>
      </c>
      <c r="N40" s="8">
        <v>621954766.63484073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-65206216</v>
      </c>
      <c r="E41" s="8">
        <v>-33417995.599999905</v>
      </c>
      <c r="F41" s="8">
        <v>-31674108.393423796</v>
      </c>
      <c r="G41" s="8">
        <v>-360727.7279664278</v>
      </c>
      <c r="H41" s="8">
        <v>34476639.951500416</v>
      </c>
      <c r="I41" s="8">
        <v>49039835.978530407</v>
      </c>
      <c r="J41" s="8">
        <v>49039836.006101012</v>
      </c>
      <c r="K41" s="8">
        <v>49039836.040223122</v>
      </c>
      <c r="L41" s="8">
        <v>37039835.993027568</v>
      </c>
      <c r="M41" s="8">
        <v>49039835.974888086</v>
      </c>
      <c r="N41" s="8">
        <v>20560000.018385887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73669084</v>
      </c>
      <c r="E42" s="8">
        <v>41380864</v>
      </c>
      <c r="F42" s="8">
        <v>39636976</v>
      </c>
      <c r="G42" s="8">
        <v>18323595</v>
      </c>
      <c r="H42" s="8">
        <v>83360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8462868</v>
      </c>
      <c r="E43" s="8">
        <v>7962868</v>
      </c>
      <c r="F43" s="8">
        <v>7962868</v>
      </c>
      <c r="G43" s="8">
        <v>17962867</v>
      </c>
      <c r="H43" s="8">
        <v>34560000</v>
      </c>
      <c r="I43" s="8">
        <v>49039836</v>
      </c>
      <c r="J43" s="8">
        <v>49039836</v>
      </c>
      <c r="K43" s="8">
        <v>49039836</v>
      </c>
      <c r="L43" s="8">
        <v>37039836</v>
      </c>
      <c r="M43" s="8">
        <v>49039836</v>
      </c>
      <c r="N43" s="8">
        <v>20560000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3.2985675791407355E-2</v>
      </c>
      <c r="E45" s="17">
        <f t="shared" ref="E45:Q45" si="0">SUM(E19,E11,E32)/E4</f>
        <v>2.6130844804468159E-2</v>
      </c>
      <c r="F45" s="17">
        <f t="shared" si="0"/>
        <v>3.2834089306520341E-2</v>
      </c>
      <c r="G45" s="17">
        <f t="shared" si="0"/>
        <v>6.6242352798668122E-2</v>
      </c>
      <c r="H45" s="17">
        <f t="shared" si="0"/>
        <v>0.10848184659673092</v>
      </c>
      <c r="I45" s="17">
        <f t="shared" si="0"/>
        <v>0.12460966383550481</v>
      </c>
      <c r="J45" s="17">
        <f t="shared" si="0"/>
        <v>0.1177791886337401</v>
      </c>
      <c r="K45" s="17">
        <f t="shared" si="0"/>
        <v>0.11055313004911037</v>
      </c>
      <c r="L45" s="17">
        <f t="shared" si="0"/>
        <v>8.4479669557921855E-2</v>
      </c>
      <c r="M45" s="17">
        <f t="shared" si="0"/>
        <v>9.7509484360421686E-2</v>
      </c>
      <c r="N45" s="17">
        <f t="shared" si="0"/>
        <v>4.710875075706402E-2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0.12534702278318868</v>
      </c>
      <c r="F46" s="17">
        <f t="shared" si="1"/>
        <v>0.10720688630254484</v>
      </c>
      <c r="G46" s="17">
        <f t="shared" si="1"/>
        <v>0.10189360474263182</v>
      </c>
      <c r="H46" s="17">
        <f t="shared" si="1"/>
        <v>0.11900750142339676</v>
      </c>
      <c r="I46" s="17">
        <f t="shared" si="1"/>
        <v>0.15051803268013239</v>
      </c>
      <c r="J46" s="17">
        <f t="shared" si="1"/>
        <v>0.16769917046105598</v>
      </c>
      <c r="K46" s="17">
        <f t="shared" si="1"/>
        <v>0.17338358794051853</v>
      </c>
      <c r="L46" s="17">
        <f t="shared" si="1"/>
        <v>0.17557801195148115</v>
      </c>
      <c r="M46" s="17">
        <f t="shared" si="1"/>
        <v>0.17855399362872718</v>
      </c>
      <c r="N46" s="17">
        <f t="shared" si="1"/>
        <v>0.18111149109201818</v>
      </c>
      <c r="O46" s="17">
        <f t="shared" si="1"/>
        <v>0.18296541085992404</v>
      </c>
      <c r="P46" s="17">
        <f t="shared" si="1"/>
        <v>0.18542358623962282</v>
      </c>
      <c r="Q46" s="17">
        <f t="shared" si="1"/>
        <v>0.18560033227971276</v>
      </c>
    </row>
    <row r="47" spans="2:17" s="13" customFormat="1" ht="12" hidden="1">
      <c r="C47" s="13" t="s">
        <v>49</v>
      </c>
      <c r="D47" s="17">
        <f>(D20+D21+D11-D12-D31)/D4</f>
        <v>3.2985675791407355E-2</v>
      </c>
      <c r="E47" s="17">
        <f t="shared" ref="E47:Q47" si="2">(E20+E21+E11-E12-E31)/E4</f>
        <v>2.6130844804468159E-2</v>
      </c>
      <c r="F47" s="17">
        <f t="shared" si="2"/>
        <v>3.2834089306520341E-2</v>
      </c>
      <c r="G47" s="17">
        <f t="shared" si="2"/>
        <v>6.6242352798668122E-2</v>
      </c>
      <c r="H47" s="17">
        <f t="shared" si="2"/>
        <v>0.10848184659673092</v>
      </c>
      <c r="I47" s="17">
        <f t="shared" si="2"/>
        <v>0.12460966383550481</v>
      </c>
      <c r="J47" s="17">
        <f t="shared" si="2"/>
        <v>0.1177791886337401</v>
      </c>
      <c r="K47" s="17">
        <f t="shared" si="2"/>
        <v>0.11055313004911037</v>
      </c>
      <c r="L47" s="17">
        <f t="shared" si="2"/>
        <v>8.4479669557921855E-2</v>
      </c>
      <c r="M47" s="17">
        <f t="shared" si="2"/>
        <v>9.7509484360421686E-2</v>
      </c>
      <c r="N47" s="17">
        <f t="shared" si="2"/>
        <v>4.710875075706402E-2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0.32088685573378878</v>
      </c>
      <c r="E48" s="17">
        <f t="shared" ref="E48:Q48" si="3">(E29-E30)/E4</f>
        <v>0.23476239864018783</v>
      </c>
      <c r="F48" s="17">
        <f t="shared" si="3"/>
        <v>0.32650687631856934</v>
      </c>
      <c r="G48" s="17">
        <f t="shared" si="3"/>
        <v>0.51620196242063077</v>
      </c>
      <c r="H48" s="17">
        <f t="shared" si="3"/>
        <v>0.58669918244290087</v>
      </c>
      <c r="I48" s="17">
        <f t="shared" si="3"/>
        <v>0.49893392053679747</v>
      </c>
      <c r="J48" s="17">
        <f t="shared" si="3"/>
        <v>0.40656151950782493</v>
      </c>
      <c r="K48" s="17">
        <f t="shared" si="3"/>
        <v>0.31761407605367775</v>
      </c>
      <c r="L48" s="17">
        <f t="shared" si="3"/>
        <v>0.25142299020931658</v>
      </c>
      <c r="M48" s="17">
        <f t="shared" si="3"/>
        <v>0.16865204129644248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0.10853162873528976</v>
      </c>
      <c r="E49" s="17">
        <f t="shared" ref="E49:Q49" si="4">(E5+E7-E39)/E4</f>
        <v>7.7763230549212872E-2</v>
      </c>
      <c r="F49" s="17">
        <f t="shared" si="4"/>
        <v>0.11938595494339281</v>
      </c>
      <c r="G49" s="17">
        <f t="shared" si="4"/>
        <v>0.15987331877758459</v>
      </c>
      <c r="H49" s="17">
        <f t="shared" si="4"/>
        <v>0.1722948243194197</v>
      </c>
      <c r="I49" s="17">
        <f t="shared" si="4"/>
        <v>0.17092936828616365</v>
      </c>
      <c r="J49" s="17">
        <f t="shared" si="4"/>
        <v>0.17692657121597219</v>
      </c>
      <c r="K49" s="17">
        <f t="shared" si="4"/>
        <v>0.17887809635230764</v>
      </c>
      <c r="L49" s="17">
        <f t="shared" si="4"/>
        <v>0.17985731331790167</v>
      </c>
      <c r="M49" s="17">
        <f t="shared" si="4"/>
        <v>0.18459906360584522</v>
      </c>
      <c r="N49" s="17">
        <f t="shared" si="4"/>
        <v>0.1844398556560253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-0.39342379570007324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wrz z szynob autopor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j.pirog</cp:lastModifiedBy>
  <cp:lastPrinted>2012-09-19T10:18:25Z</cp:lastPrinted>
  <dcterms:created xsi:type="dcterms:W3CDTF">2010-10-15T07:12:31Z</dcterms:created>
  <dcterms:modified xsi:type="dcterms:W3CDTF">2012-09-19T10:18:40Z</dcterms:modified>
</cp:coreProperties>
</file>