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.kajzar\Desktop\WPF\2020\ZMIANY\lipiec\auto\"/>
    </mc:Choice>
  </mc:AlternateContent>
  <bookViews>
    <workbookView xWindow="-120" yWindow="-120" windowWidth="29040" windowHeight="15840" tabRatio="684"/>
  </bookViews>
  <sheets>
    <sheet name="Zał. nr 1 do uzasad" sheetId="132" r:id="rId1"/>
  </sheets>
  <definedNames>
    <definedName name="_xlnm.Print_Area" localSheetId="0">'Zał. nr 1 do uzasad'!$A$1:$BE$24</definedName>
    <definedName name="_xlnm.Print_Titles" localSheetId="0">'Zał. nr 1 do uzasad'!$4:$6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32" l="1"/>
  <c r="H11" i="132"/>
  <c r="I11" i="132"/>
  <c r="J11" i="132"/>
  <c r="K11" i="132"/>
  <c r="L11" i="132"/>
  <c r="M11" i="132"/>
  <c r="N11" i="132"/>
  <c r="O11" i="132"/>
  <c r="P11" i="132"/>
  <c r="Q11" i="132"/>
  <c r="R11" i="132"/>
  <c r="S11" i="132"/>
  <c r="T11" i="132"/>
  <c r="U11" i="132"/>
  <c r="V11" i="132"/>
  <c r="W11" i="132"/>
  <c r="X11" i="132"/>
  <c r="Y11" i="132"/>
  <c r="Z11" i="132"/>
  <c r="AA11" i="132"/>
  <c r="AB11" i="132"/>
  <c r="AC11" i="132"/>
  <c r="AD11" i="132"/>
  <c r="AE11" i="132"/>
  <c r="AF11" i="132"/>
  <c r="AG11" i="132"/>
  <c r="AH11" i="132"/>
  <c r="AI11" i="132"/>
  <c r="AJ11" i="132"/>
  <c r="AK11" i="132"/>
  <c r="AL11" i="132"/>
  <c r="AM11" i="132"/>
  <c r="AN11" i="132"/>
  <c r="AO11" i="132"/>
  <c r="AP11" i="132"/>
  <c r="AQ11" i="132"/>
  <c r="AR11" i="132"/>
  <c r="AS11" i="132"/>
  <c r="AT11" i="132"/>
  <c r="AU11" i="132"/>
  <c r="AV11" i="132"/>
  <c r="AW11" i="132"/>
  <c r="AX11" i="132"/>
  <c r="AY11" i="132"/>
  <c r="AZ11" i="132"/>
  <c r="BA11" i="132"/>
  <c r="BB11" i="132"/>
  <c r="BC11" i="132"/>
  <c r="BD11" i="132"/>
  <c r="BE11" i="132"/>
  <c r="G14" i="132"/>
  <c r="H14" i="132"/>
  <c r="I14" i="132"/>
  <c r="J14" i="132"/>
  <c r="K14" i="132"/>
  <c r="L14" i="132"/>
  <c r="M14" i="132"/>
  <c r="N14" i="132"/>
  <c r="O14" i="132"/>
  <c r="P14" i="132"/>
  <c r="Q14" i="132"/>
  <c r="R14" i="132"/>
  <c r="S14" i="132"/>
  <c r="T14" i="132"/>
  <c r="U14" i="132"/>
  <c r="V14" i="132"/>
  <c r="W14" i="132"/>
  <c r="X14" i="132"/>
  <c r="Y14" i="132"/>
  <c r="Z14" i="132"/>
  <c r="AA14" i="132"/>
  <c r="AB14" i="132"/>
  <c r="AC14" i="132"/>
  <c r="AD14" i="132"/>
  <c r="AE14" i="132"/>
  <c r="AF14" i="132"/>
  <c r="AG14" i="132"/>
  <c r="AH14" i="132"/>
  <c r="AI14" i="132"/>
  <c r="AJ14" i="132"/>
  <c r="AK14" i="132"/>
  <c r="AL14" i="132"/>
  <c r="AM14" i="132"/>
  <c r="AN14" i="132"/>
  <c r="AO14" i="132"/>
  <c r="AP14" i="132"/>
  <c r="AQ14" i="132"/>
  <c r="AR14" i="132"/>
  <c r="AS14" i="132"/>
  <c r="AT14" i="132"/>
  <c r="AU14" i="132"/>
  <c r="AV14" i="132"/>
  <c r="AW14" i="132"/>
  <c r="AX14" i="132"/>
  <c r="AY14" i="132"/>
  <c r="AZ14" i="132"/>
  <c r="BA14" i="132"/>
  <c r="BB14" i="132"/>
  <c r="BC14" i="132"/>
  <c r="BD14" i="132"/>
  <c r="BE14" i="132"/>
  <c r="G16" i="132"/>
  <c r="H16" i="132"/>
  <c r="I16" i="132"/>
  <c r="J16" i="132"/>
  <c r="K16" i="132"/>
  <c r="L16" i="132"/>
  <c r="M16" i="132"/>
  <c r="N16" i="132"/>
  <c r="O16" i="132"/>
  <c r="P16" i="132"/>
  <c r="Q16" i="132"/>
  <c r="R16" i="132"/>
  <c r="S16" i="132"/>
  <c r="T16" i="132"/>
  <c r="U16" i="132"/>
  <c r="V16" i="132"/>
  <c r="W16" i="132"/>
  <c r="X16" i="132"/>
  <c r="Y16" i="132"/>
  <c r="Z16" i="132"/>
  <c r="AA16" i="132"/>
  <c r="AB16" i="132"/>
  <c r="AC16" i="132"/>
  <c r="AD16" i="132"/>
  <c r="AE16" i="132"/>
  <c r="AF16" i="132"/>
  <c r="AG16" i="132"/>
  <c r="AH16" i="132"/>
  <c r="AI16" i="132"/>
  <c r="AJ16" i="132"/>
  <c r="AK16" i="132"/>
  <c r="AL16" i="132"/>
  <c r="AM16" i="132"/>
  <c r="AN16" i="132"/>
  <c r="AO16" i="132"/>
  <c r="AP16" i="132"/>
  <c r="AQ16" i="132"/>
  <c r="AR16" i="132"/>
  <c r="AS16" i="132"/>
  <c r="AT16" i="132"/>
  <c r="AU16" i="132"/>
  <c r="AV16" i="132"/>
  <c r="AW16" i="132"/>
  <c r="AX16" i="132"/>
  <c r="AY16" i="132"/>
  <c r="AZ16" i="132"/>
  <c r="BA16" i="132"/>
  <c r="BB16" i="132"/>
  <c r="BC16" i="132"/>
  <c r="BD16" i="132"/>
  <c r="BE16" i="132"/>
  <c r="G19" i="132"/>
  <c r="H19" i="132"/>
  <c r="I19" i="132"/>
  <c r="J19" i="132"/>
  <c r="K19" i="132"/>
  <c r="L19" i="132"/>
  <c r="M19" i="132"/>
  <c r="N19" i="132"/>
  <c r="O19" i="132"/>
  <c r="P19" i="132"/>
  <c r="Q19" i="132"/>
  <c r="R19" i="132"/>
  <c r="S19" i="132"/>
  <c r="T19" i="132"/>
  <c r="U19" i="132"/>
  <c r="V19" i="132"/>
  <c r="W19" i="132"/>
  <c r="X19" i="132"/>
  <c r="Y19" i="132"/>
  <c r="Z19" i="132"/>
  <c r="AA19" i="132"/>
  <c r="AB19" i="132"/>
  <c r="AC19" i="132"/>
  <c r="AD19" i="132"/>
  <c r="AE19" i="132"/>
  <c r="AF19" i="132"/>
  <c r="AG19" i="132"/>
  <c r="AH19" i="132"/>
  <c r="AI19" i="132"/>
  <c r="AJ19" i="132"/>
  <c r="AK19" i="132"/>
  <c r="AL19" i="132"/>
  <c r="AM19" i="132"/>
  <c r="AN19" i="132"/>
  <c r="AO19" i="132"/>
  <c r="AP19" i="132"/>
  <c r="AQ19" i="132"/>
  <c r="AR19" i="132"/>
  <c r="AS19" i="132"/>
  <c r="AT19" i="132"/>
  <c r="AU19" i="132"/>
  <c r="AV19" i="132"/>
  <c r="AW19" i="132"/>
  <c r="AX19" i="132"/>
  <c r="AY19" i="132"/>
  <c r="AZ19" i="132"/>
  <c r="BA19" i="132"/>
  <c r="BB19" i="132"/>
  <c r="BC19" i="132"/>
  <c r="BD19" i="132"/>
  <c r="BE19" i="132"/>
  <c r="G20" i="132"/>
  <c r="H20" i="132"/>
  <c r="I20" i="132"/>
  <c r="J20" i="132"/>
  <c r="K20" i="132"/>
  <c r="L20" i="132"/>
  <c r="M20" i="132"/>
  <c r="N20" i="132"/>
  <c r="O20" i="132"/>
  <c r="P20" i="132"/>
  <c r="Q20" i="132"/>
  <c r="R20" i="132"/>
  <c r="S20" i="132"/>
  <c r="T20" i="132"/>
  <c r="U20" i="132"/>
  <c r="V20" i="132"/>
  <c r="W20" i="132"/>
  <c r="X20" i="132"/>
  <c r="Y20" i="132"/>
  <c r="Z20" i="132"/>
  <c r="AA20" i="132"/>
  <c r="AB20" i="132"/>
  <c r="AC20" i="132"/>
  <c r="AD20" i="132"/>
  <c r="AE20" i="132"/>
  <c r="AF20" i="132"/>
  <c r="AG20" i="132"/>
  <c r="AH20" i="132"/>
  <c r="AI20" i="132"/>
  <c r="AJ20" i="132"/>
  <c r="AK20" i="132"/>
  <c r="AL20" i="132"/>
  <c r="AM20" i="132"/>
  <c r="AN20" i="132"/>
  <c r="AO20" i="132"/>
  <c r="AP20" i="132"/>
  <c r="AQ20" i="132"/>
  <c r="AR20" i="132"/>
  <c r="AS20" i="132"/>
  <c r="AT20" i="132"/>
  <c r="AU20" i="132"/>
  <c r="AV20" i="132"/>
  <c r="AW20" i="132"/>
  <c r="AX20" i="132"/>
  <c r="AY20" i="132"/>
  <c r="AZ20" i="132"/>
  <c r="BA20" i="132"/>
  <c r="BB20" i="132"/>
  <c r="BC20" i="132"/>
  <c r="BD20" i="132"/>
  <c r="BE20" i="132"/>
  <c r="G21" i="132"/>
  <c r="H21" i="132"/>
  <c r="I21" i="132"/>
  <c r="J21" i="132"/>
  <c r="K21" i="132"/>
  <c r="L21" i="132"/>
  <c r="M21" i="132"/>
  <c r="N21" i="132"/>
  <c r="O21" i="132"/>
  <c r="P21" i="132"/>
  <c r="Q21" i="132"/>
  <c r="R21" i="132"/>
  <c r="S21" i="132"/>
  <c r="T21" i="132"/>
  <c r="U21" i="132"/>
  <c r="V21" i="132"/>
  <c r="W21" i="132"/>
  <c r="X21" i="132"/>
  <c r="Y21" i="132"/>
  <c r="Z21" i="132"/>
  <c r="AA21" i="132"/>
  <c r="AB21" i="132"/>
  <c r="AC21" i="132"/>
  <c r="AD21" i="132"/>
  <c r="AE21" i="132"/>
  <c r="AF21" i="132"/>
  <c r="AG21" i="132"/>
  <c r="AH21" i="132"/>
  <c r="AI21" i="132"/>
  <c r="AJ21" i="132"/>
  <c r="AK21" i="132"/>
  <c r="AL21" i="132"/>
  <c r="AM21" i="132"/>
  <c r="AN21" i="132"/>
  <c r="AO21" i="132"/>
  <c r="AP21" i="132"/>
  <c r="AQ21" i="132"/>
  <c r="AR21" i="132"/>
  <c r="AS21" i="132"/>
  <c r="AT21" i="132"/>
  <c r="AU21" i="132"/>
  <c r="AV21" i="132"/>
  <c r="AW21" i="132"/>
  <c r="AX21" i="132"/>
  <c r="AY21" i="132"/>
  <c r="AZ21" i="132"/>
  <c r="BA21" i="132"/>
  <c r="BB21" i="132"/>
  <c r="BC21" i="132"/>
  <c r="BD21" i="132"/>
  <c r="BE21" i="132"/>
  <c r="G22" i="132"/>
  <c r="H22" i="132"/>
  <c r="I22" i="132"/>
  <c r="J22" i="132"/>
  <c r="K22" i="132"/>
  <c r="L22" i="132"/>
  <c r="M22" i="132"/>
  <c r="N22" i="132"/>
  <c r="O22" i="132"/>
  <c r="P22" i="132"/>
  <c r="Q22" i="132"/>
  <c r="R22" i="132"/>
  <c r="S22" i="132"/>
  <c r="T22" i="132"/>
  <c r="U22" i="132"/>
  <c r="V22" i="132"/>
  <c r="W22" i="132"/>
  <c r="X22" i="132"/>
  <c r="Y22" i="132"/>
  <c r="Z22" i="132"/>
  <c r="AA22" i="132"/>
  <c r="AB22" i="132"/>
  <c r="AC22" i="132"/>
  <c r="AD22" i="132"/>
  <c r="AE22" i="132"/>
  <c r="AF22" i="132"/>
  <c r="AG22" i="132"/>
  <c r="AH22" i="132"/>
  <c r="AI22" i="132"/>
  <c r="AJ22" i="132"/>
  <c r="AK22" i="132"/>
  <c r="AL22" i="132"/>
  <c r="AM22" i="132"/>
  <c r="AN22" i="132"/>
  <c r="AO22" i="132"/>
  <c r="AP22" i="132"/>
  <c r="AQ22" i="132"/>
  <c r="AR22" i="132"/>
  <c r="AS22" i="132"/>
  <c r="AT22" i="132"/>
  <c r="AU22" i="132"/>
  <c r="AV22" i="132"/>
  <c r="AW22" i="132"/>
  <c r="AX22" i="132"/>
  <c r="AY22" i="132"/>
  <c r="AZ22" i="132"/>
  <c r="BA22" i="132"/>
  <c r="BB22" i="132"/>
  <c r="BC22" i="132"/>
  <c r="BD22" i="132"/>
  <c r="BE22" i="132"/>
  <c r="G23" i="132"/>
  <c r="H23" i="132"/>
  <c r="I23" i="132"/>
  <c r="J23" i="132"/>
  <c r="K23" i="132"/>
  <c r="L23" i="132"/>
  <c r="M23" i="132"/>
  <c r="N23" i="132"/>
  <c r="O23" i="132"/>
  <c r="P23" i="132"/>
  <c r="Q23" i="132"/>
  <c r="R23" i="132"/>
  <c r="S23" i="132"/>
  <c r="T23" i="132"/>
  <c r="U23" i="132"/>
  <c r="V23" i="132"/>
  <c r="W23" i="132"/>
  <c r="X23" i="132"/>
  <c r="Y23" i="132"/>
  <c r="Z23" i="132"/>
  <c r="AA23" i="132"/>
  <c r="AB23" i="132"/>
  <c r="AC23" i="132"/>
  <c r="AD23" i="132"/>
  <c r="AE23" i="132"/>
  <c r="AF23" i="132"/>
  <c r="AG23" i="132"/>
  <c r="AH23" i="132"/>
  <c r="AI23" i="132"/>
  <c r="AJ23" i="132"/>
  <c r="AK23" i="132"/>
  <c r="AL23" i="132"/>
  <c r="AM23" i="132"/>
  <c r="AN23" i="132"/>
  <c r="AO23" i="132"/>
  <c r="AP23" i="132"/>
  <c r="AQ23" i="132"/>
  <c r="AR23" i="132"/>
  <c r="AS23" i="132"/>
  <c r="AT23" i="132"/>
  <c r="AU23" i="132"/>
  <c r="AV23" i="132"/>
  <c r="AW23" i="132"/>
  <c r="AX23" i="132"/>
  <c r="AY23" i="132"/>
  <c r="AZ23" i="132"/>
  <c r="BA23" i="132"/>
  <c r="BB23" i="132"/>
  <c r="BC23" i="132"/>
  <c r="BD23" i="132"/>
  <c r="BE23" i="132"/>
  <c r="G24" i="132"/>
  <c r="H24" i="132"/>
  <c r="I24" i="132"/>
  <c r="J24" i="132"/>
  <c r="K24" i="132"/>
  <c r="L24" i="132"/>
  <c r="M24" i="132"/>
  <c r="N24" i="132"/>
  <c r="O24" i="132"/>
  <c r="P24" i="132"/>
  <c r="Q24" i="132"/>
  <c r="R24" i="132"/>
  <c r="S24" i="132"/>
  <c r="T24" i="132"/>
  <c r="U24" i="132"/>
  <c r="V24" i="132"/>
  <c r="W24" i="132"/>
  <c r="X24" i="132"/>
  <c r="Y24" i="132"/>
  <c r="Z24" i="132"/>
  <c r="AA24" i="132"/>
  <c r="AB24" i="132"/>
  <c r="AC24" i="132"/>
  <c r="AD24" i="132"/>
  <c r="AE24" i="132"/>
  <c r="AF24" i="132"/>
  <c r="AG24" i="132"/>
  <c r="AH24" i="132"/>
  <c r="AI24" i="132"/>
  <c r="AJ24" i="132"/>
  <c r="AK24" i="132"/>
  <c r="AL24" i="132"/>
  <c r="AM24" i="132"/>
  <c r="AN24" i="132"/>
  <c r="AO24" i="132"/>
  <c r="AP24" i="132"/>
  <c r="AQ24" i="132"/>
  <c r="AR24" i="132"/>
  <c r="AS24" i="132"/>
  <c r="AT24" i="132"/>
  <c r="AU24" i="132"/>
  <c r="AV24" i="132"/>
  <c r="AW24" i="132"/>
  <c r="AX24" i="132"/>
  <c r="AY24" i="132"/>
  <c r="AZ24" i="132"/>
  <c r="BA24" i="132"/>
  <c r="BB24" i="132"/>
  <c r="BC24" i="132"/>
  <c r="BD24" i="132"/>
  <c r="BE24" i="132"/>
  <c r="F24" i="132"/>
  <c r="F19" i="132"/>
  <c r="F16" i="132"/>
  <c r="F14" i="132"/>
  <c r="F11" i="132"/>
  <c r="BG18" i="132"/>
  <c r="F23" i="132"/>
  <c r="F21" i="132"/>
  <c r="BC9" i="132"/>
  <c r="BB9" i="132"/>
  <c r="AX9" i="132"/>
  <c r="AW9" i="132"/>
  <c r="AV9" i="132"/>
  <c r="AU9" i="132"/>
  <c r="AT9" i="132"/>
  <c r="AS9" i="132"/>
  <c r="AR9" i="132"/>
  <c r="AQ9" i="132"/>
  <c r="AP9" i="132"/>
  <c r="AO9" i="132"/>
  <c r="AN9" i="132"/>
  <c r="AM9" i="132"/>
  <c r="AL9" i="132"/>
  <c r="AK9" i="132"/>
  <c r="AJ9" i="132"/>
  <c r="AI9" i="132"/>
  <c r="AH9" i="132"/>
  <c r="AG9" i="132"/>
  <c r="AE9" i="132"/>
  <c r="AD9" i="132"/>
  <c r="AC7" i="132"/>
  <c r="AC8" i="132"/>
  <c r="AC9" i="132"/>
  <c r="AB9" i="132"/>
  <c r="AA9" i="132"/>
  <c r="Y9" i="132"/>
  <c r="X9" i="132"/>
  <c r="V9" i="132"/>
  <c r="U9" i="132"/>
  <c r="T7" i="132"/>
  <c r="T8" i="132"/>
  <c r="T9" i="132"/>
  <c r="S9" i="132"/>
  <c r="R9" i="132"/>
  <c r="P9" i="132"/>
  <c r="O9" i="132"/>
  <c r="M9" i="132"/>
  <c r="L9" i="132"/>
  <c r="K9" i="132"/>
  <c r="J9" i="132"/>
  <c r="I9" i="132"/>
  <c r="G9" i="132"/>
  <c r="F9" i="132"/>
  <c r="BD8" i="132"/>
  <c r="AZ8" i="132"/>
  <c r="AZ7" i="132"/>
  <c r="AZ9" i="132"/>
  <c r="AY8" i="132"/>
  <c r="BF8" i="132"/>
  <c r="AF8" i="132"/>
  <c r="Z8" i="132"/>
  <c r="W8" i="132"/>
  <c r="Q8" i="132"/>
  <c r="BA8" i="132"/>
  <c r="BE8" i="132"/>
  <c r="H8" i="132"/>
  <c r="H7" i="132"/>
  <c r="H9" i="132"/>
  <c r="BD7" i="132"/>
  <c r="BD9" i="132"/>
  <c r="AY7" i="132"/>
  <c r="BF7" i="132"/>
  <c r="AF7" i="132"/>
  <c r="AF9" i="132"/>
  <c r="Z7" i="132"/>
  <c r="Z9" i="132"/>
  <c r="W7" i="132"/>
  <c r="W9" i="132"/>
  <c r="Q7" i="132"/>
  <c r="Q9" i="132"/>
  <c r="N7" i="132"/>
  <c r="N9" i="132"/>
  <c r="BG8" i="132"/>
  <c r="AY9" i="132"/>
  <c r="BF9" i="132"/>
  <c r="BA7" i="132"/>
  <c r="F22" i="132"/>
  <c r="F20" i="132"/>
  <c r="BA9" i="132"/>
  <c r="BE7" i="132"/>
  <c r="BG10" i="132"/>
  <c r="BG12" i="132"/>
  <c r="BG7" i="132"/>
  <c r="BE9" i="132"/>
  <c r="BG9" i="132"/>
  <c r="BG11" i="132"/>
  <c r="BG20" i="132"/>
  <c r="BG15" i="132"/>
  <c r="BG23" i="132"/>
  <c r="BG13" i="132"/>
  <c r="BG21" i="132"/>
  <c r="BG16" i="132"/>
  <c r="BG14" i="132"/>
  <c r="BG22" i="132"/>
  <c r="BG17" i="132"/>
  <c r="BG19" i="132"/>
  <c r="BG24" i="132"/>
</calcChain>
</file>

<file path=xl/sharedStrings.xml><?xml version="1.0" encoding="utf-8"?>
<sst xmlns="http://schemas.openxmlformats.org/spreadsheetml/2006/main" count="86" uniqueCount="33">
  <si>
    <t xml:space="preserve">Wojewódzki Program Na Rzecz Wyrównywania Szans Osób Niepełnosprawnych i Przeciwdziałania Ich Wykluczeniu Społecznemu Na lata 2008-2020 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</si>
  <si>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</si>
  <si>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</si>
  <si>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</si>
  <si>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</si>
  <si>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</si>
  <si>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 zmiany w latach 2020-2030</t>
  </si>
  <si>
    <t xml:space="preserve">razem nakłady poniesione do końca 2019r. </t>
  </si>
  <si>
    <t>razem</t>
  </si>
  <si>
    <t>WPF 2020</t>
  </si>
  <si>
    <t>wnioskowane zmiany</t>
  </si>
  <si>
    <t>po zmianach</t>
  </si>
  <si>
    <t>WPF 2018</t>
  </si>
  <si>
    <t>WPF 2019</t>
  </si>
  <si>
    <t>WPF 2017</t>
  </si>
  <si>
    <t>WPF 2016</t>
  </si>
  <si>
    <t>nakłady poniesione do końca 2019r.</t>
  </si>
  <si>
    <t>po zmianach do końca 2019r.</t>
  </si>
  <si>
    <t>środki własne</t>
  </si>
  <si>
    <t>inne</t>
  </si>
  <si>
    <t>budżet UE</t>
  </si>
  <si>
    <t>budżet państwa</t>
  </si>
  <si>
    <t xml:space="preserve">razem </t>
  </si>
  <si>
    <t xml:space="preserve">Majątkowe </t>
  </si>
  <si>
    <t>bieżące</t>
  </si>
  <si>
    <t xml:space="preserve">Bieżące </t>
  </si>
  <si>
    <t>OGÓŁEM</t>
  </si>
  <si>
    <t>majatkowe</t>
  </si>
  <si>
    <t xml:space="preserve">TABELARYCZNE ZESTAWIENIE WNIOSKÓW O DOKONANIE ZMIAN LIMITÓW WYDATKÓW W WPF </t>
  </si>
  <si>
    <t>2028-2030</t>
  </si>
  <si>
    <t>Srodki włąsne</t>
  </si>
  <si>
    <t>OZ / ROPS</t>
  </si>
  <si>
    <t>Załącznik do uzasadnienia do  
do projektu Uchwały Nr …../…../20
Sejmiku Województwa Podkarpackiego 
z dnia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</si>
</sst>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24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8"/>
      <name val="Arial"/>
      <family val="2"/>
      <charset val="238"/>
    </font>
    <font>
      <sz val="15.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6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52">
    <xf numFmtId="0" fontId="0" fillId="0" borderId="0"/>
    <xf numFmtId="0" fontId="61" fillId="0" borderId="0"/>
    <xf numFmtId="9" fontId="61" fillId="0" borderId="0" applyFont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1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9" fontId="6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66" fillId="0" borderId="0" applyFont="0" applyFill="0" applyBorder="0" applyAlignment="0" applyProtection="0"/>
    <xf numFmtId="0" fontId="55" fillId="0" borderId="0"/>
    <xf numFmtId="0" fontId="55" fillId="0" borderId="0"/>
    <xf numFmtId="0" fontId="54" fillId="0" borderId="0"/>
    <xf numFmtId="0" fontId="54" fillId="0" borderId="0"/>
    <xf numFmtId="9" fontId="60" fillId="0" borderId="0" applyFont="0" applyFill="0" applyBorder="0" applyAlignment="0" applyProtection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6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43" fontId="6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6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60" fillId="0" borderId="0" xfId="14"/>
    <xf numFmtId="0" fontId="60" fillId="2" borderId="0" xfId="14" applyFill="1"/>
    <xf numFmtId="0" fontId="60" fillId="2" borderId="16" xfId="14" applyFill="1" applyBorder="1" applyAlignment="1">
      <alignment horizontal="center" vertical="center"/>
    </xf>
    <xf numFmtId="0" fontId="60" fillId="2" borderId="4" xfId="14" applyFill="1" applyBorder="1" applyAlignment="1">
      <alignment horizontal="center" vertical="center"/>
    </xf>
    <xf numFmtId="0" fontId="65" fillId="2" borderId="16" xfId="14" applyFont="1" applyFill="1" applyBorder="1" applyAlignment="1">
      <alignment horizontal="center" vertical="center"/>
    </xf>
    <xf numFmtId="0" fontId="60" fillId="0" borderId="4" xfId="14" applyBorder="1" applyAlignment="1">
      <alignment horizontal="center" vertical="center"/>
    </xf>
    <xf numFmtId="0" fontId="69" fillId="0" borderId="38" xfId="14" applyFont="1" applyBorder="1" applyAlignment="1">
      <alignment vertical="center" wrapText="1"/>
    </xf>
    <xf numFmtId="0" fontId="69" fillId="0" borderId="11" xfId="14" applyFont="1" applyBorder="1" applyAlignment="1">
      <alignment vertical="center" wrapText="1"/>
    </xf>
    <xf numFmtId="0" fontId="69" fillId="0" borderId="24" xfId="14" applyFont="1" applyBorder="1" applyAlignment="1">
      <alignment vertical="center" wrapText="1"/>
    </xf>
    <xf numFmtId="0" fontId="69" fillId="0" borderId="18" xfId="14" applyFont="1" applyBorder="1" applyAlignment="1">
      <alignment vertical="center" wrapText="1"/>
    </xf>
    <xf numFmtId="0" fontId="69" fillId="0" borderId="19" xfId="14" applyFont="1" applyBorder="1" applyAlignment="1">
      <alignment vertical="center" wrapText="1"/>
    </xf>
    <xf numFmtId="3" fontId="73" fillId="0" borderId="0" xfId="14" applyNumberFormat="1" applyFont="1"/>
    <xf numFmtId="0" fontId="73" fillId="0" borderId="0" xfId="14" applyFont="1"/>
    <xf numFmtId="3" fontId="72" fillId="0" borderId="49" xfId="14" applyNumberFormat="1" applyFont="1" applyBorder="1" applyAlignment="1">
      <alignment horizontal="right" vertical="center"/>
    </xf>
    <xf numFmtId="3" fontId="72" fillId="0" borderId="43" xfId="14" applyNumberFormat="1" applyFont="1" applyBorder="1" applyAlignment="1">
      <alignment horizontal="right" vertical="center"/>
    </xf>
    <xf numFmtId="3" fontId="72" fillId="5" borderId="43" xfId="14" applyNumberFormat="1" applyFont="1" applyFill="1" applyBorder="1" applyAlignment="1">
      <alignment horizontal="right" vertical="center"/>
    </xf>
    <xf numFmtId="3" fontId="75" fillId="0" borderId="0" xfId="14" applyNumberFormat="1" applyFont="1"/>
    <xf numFmtId="3" fontId="72" fillId="4" borderId="49" xfId="14" applyNumberFormat="1" applyFont="1" applyFill="1" applyBorder="1" applyAlignment="1">
      <alignment horizontal="right" vertical="center"/>
    </xf>
    <xf numFmtId="3" fontId="73" fillId="0" borderId="0" xfId="14" applyNumberFormat="1" applyFont="1" applyFill="1"/>
    <xf numFmtId="0" fontId="60" fillId="0" borderId="0" xfId="14" applyFont="1"/>
    <xf numFmtId="3" fontId="72" fillId="4" borderId="43" xfId="14" applyNumberFormat="1" applyFont="1" applyFill="1" applyBorder="1" applyAlignment="1">
      <alignment horizontal="right" vertical="center"/>
    </xf>
    <xf numFmtId="0" fontId="1" fillId="0" borderId="0" xfId="151" applyAlignment="1">
      <alignment vertical="center"/>
    </xf>
    <xf numFmtId="3" fontId="70" fillId="0" borderId="7" xfId="14" applyNumberFormat="1" applyFont="1" applyBorder="1" applyAlignment="1">
      <alignment horizontal="right" vertical="center" wrapText="1"/>
    </xf>
    <xf numFmtId="3" fontId="70" fillId="0" borderId="56" xfId="14" applyNumberFormat="1" applyFont="1" applyBorder="1" applyAlignment="1">
      <alignment horizontal="right" vertical="center" wrapText="1"/>
    </xf>
    <xf numFmtId="3" fontId="70" fillId="0" borderId="6" xfId="14" applyNumberFormat="1" applyFont="1" applyBorder="1" applyAlignment="1">
      <alignment horizontal="right" vertical="center" wrapText="1"/>
    </xf>
    <xf numFmtId="3" fontId="70" fillId="4" borderId="23" xfId="14" applyNumberFormat="1" applyFont="1" applyFill="1" applyBorder="1" applyAlignment="1">
      <alignment horizontal="right" vertical="center" wrapText="1"/>
    </xf>
    <xf numFmtId="3" fontId="70" fillId="0" borderId="41" xfId="14" applyNumberFormat="1" applyFont="1" applyBorder="1" applyAlignment="1">
      <alignment horizontal="right" vertical="center" wrapText="1"/>
    </xf>
    <xf numFmtId="3" fontId="70" fillId="0" borderId="42" xfId="14" applyNumberFormat="1" applyFont="1" applyBorder="1" applyAlignment="1">
      <alignment horizontal="right" vertical="center" wrapText="1"/>
    </xf>
    <xf numFmtId="3" fontId="70" fillId="0" borderId="22" xfId="14" applyNumberFormat="1" applyFont="1" applyBorder="1" applyAlignment="1">
      <alignment horizontal="right" vertical="center" wrapText="1"/>
    </xf>
    <xf numFmtId="3" fontId="70" fillId="0" borderId="12" xfId="14" applyNumberFormat="1" applyFont="1" applyBorder="1" applyAlignment="1">
      <alignment horizontal="right" vertical="center" wrapText="1"/>
    </xf>
    <xf numFmtId="3" fontId="70" fillId="0" borderId="13" xfId="14" applyNumberFormat="1" applyFont="1" applyBorder="1" applyAlignment="1">
      <alignment horizontal="right" vertical="center" wrapText="1"/>
    </xf>
    <xf numFmtId="3" fontId="70" fillId="0" borderId="21" xfId="14" applyNumberFormat="1" applyFont="1" applyBorder="1" applyAlignment="1">
      <alignment horizontal="right" vertical="center" wrapText="1"/>
    </xf>
    <xf numFmtId="3" fontId="74" fillId="3" borderId="44" xfId="14" applyNumberFormat="1" applyFont="1" applyFill="1" applyBorder="1" applyAlignment="1">
      <alignment horizontal="right" vertical="center"/>
    </xf>
    <xf numFmtId="3" fontId="74" fillId="3" borderId="46" xfId="14" applyNumberFormat="1" applyFont="1" applyFill="1" applyBorder="1" applyAlignment="1">
      <alignment horizontal="right" vertical="center"/>
    </xf>
    <xf numFmtId="3" fontId="74" fillId="3" borderId="45" xfId="14" applyNumberFormat="1" applyFont="1" applyFill="1" applyBorder="1" applyAlignment="1">
      <alignment horizontal="right" vertical="center"/>
    </xf>
    <xf numFmtId="0" fontId="70" fillId="0" borderId="2" xfId="14" applyFont="1" applyFill="1" applyBorder="1" applyAlignment="1">
      <alignment vertical="center"/>
    </xf>
    <xf numFmtId="3" fontId="74" fillId="0" borderId="6" xfId="14" applyNumberFormat="1" applyFont="1" applyFill="1" applyBorder="1" applyAlignment="1">
      <alignment horizontal="right" vertical="center" wrapText="1"/>
    </xf>
    <xf numFmtId="3" fontId="70" fillId="0" borderId="23" xfId="14" applyNumberFormat="1" applyFont="1" applyFill="1" applyBorder="1" applyAlignment="1">
      <alignment horizontal="right" vertical="center" wrapText="1"/>
    </xf>
    <xf numFmtId="3" fontId="70" fillId="0" borderId="26" xfId="14" applyNumberFormat="1" applyFont="1" applyBorder="1" applyAlignment="1">
      <alignment horizontal="right" vertical="center" wrapText="1"/>
    </xf>
    <xf numFmtId="3" fontId="70" fillId="0" borderId="28" xfId="14" applyNumberFormat="1" applyFont="1" applyBorder="1" applyAlignment="1">
      <alignment horizontal="right" vertical="center" wrapText="1"/>
    </xf>
    <xf numFmtId="3" fontId="70" fillId="0" borderId="27" xfId="14" applyNumberFormat="1" applyFont="1" applyBorder="1" applyAlignment="1">
      <alignment horizontal="right" vertical="center" wrapText="1"/>
    </xf>
    <xf numFmtId="3" fontId="70" fillId="0" borderId="53" xfId="14" applyNumberFormat="1" applyFont="1" applyBorder="1" applyAlignment="1">
      <alignment horizontal="right" vertical="center" wrapText="1"/>
    </xf>
    <xf numFmtId="3" fontId="70" fillId="0" borderId="6" xfId="14" applyNumberFormat="1" applyFont="1" applyFill="1" applyBorder="1" applyAlignment="1">
      <alignment horizontal="right" vertical="center" wrapText="1"/>
    </xf>
    <xf numFmtId="3" fontId="70" fillId="0" borderId="7" xfId="14" applyNumberFormat="1" applyFont="1" applyFill="1" applyBorder="1" applyAlignment="1">
      <alignment horizontal="right" vertical="center" wrapText="1"/>
    </xf>
    <xf numFmtId="3" fontId="70" fillId="2" borderId="32" xfId="14" applyNumberFormat="1" applyFont="1" applyFill="1" applyBorder="1" applyAlignment="1">
      <alignment horizontal="right" vertical="center" wrapText="1"/>
    </xf>
    <xf numFmtId="3" fontId="70" fillId="0" borderId="20" xfId="14" applyNumberFormat="1" applyFont="1" applyFill="1" applyBorder="1" applyAlignment="1">
      <alignment horizontal="right" vertical="center" wrapText="1"/>
    </xf>
    <xf numFmtId="3" fontId="70" fillId="0" borderId="40" xfId="14" applyNumberFormat="1" applyFont="1" applyBorder="1" applyAlignment="1">
      <alignment horizontal="right" vertical="center" wrapText="1"/>
    </xf>
    <xf numFmtId="3" fontId="70" fillId="4" borderId="20" xfId="14" applyNumberFormat="1" applyFont="1" applyFill="1" applyBorder="1" applyAlignment="1">
      <alignment horizontal="right" vertical="center" wrapText="1"/>
    </xf>
    <xf numFmtId="3" fontId="70" fillId="0" borderId="1" xfId="14" applyNumberFormat="1" applyFont="1" applyFill="1" applyBorder="1" applyAlignment="1">
      <alignment horizontal="right" vertical="center" wrapText="1"/>
    </xf>
    <xf numFmtId="3" fontId="70" fillId="0" borderId="0" xfId="14" applyNumberFormat="1" applyFont="1" applyBorder="1" applyAlignment="1">
      <alignment horizontal="right" vertical="center" wrapText="1"/>
    </xf>
    <xf numFmtId="3" fontId="70" fillId="0" borderId="42" xfId="14" applyNumberFormat="1" applyFont="1" applyFill="1" applyBorder="1" applyAlignment="1">
      <alignment horizontal="right" vertical="center" wrapText="1"/>
    </xf>
    <xf numFmtId="3" fontId="70" fillId="0" borderId="40" xfId="14" applyNumberFormat="1" applyFont="1" applyFill="1" applyBorder="1" applyAlignment="1">
      <alignment horizontal="right" vertical="center" wrapText="1"/>
    </xf>
    <xf numFmtId="3" fontId="70" fillId="2" borderId="39" xfId="14" applyNumberFormat="1" applyFont="1" applyFill="1" applyBorder="1" applyAlignment="1">
      <alignment horizontal="right" vertical="center" wrapText="1"/>
    </xf>
    <xf numFmtId="3" fontId="74" fillId="3" borderId="57" xfId="14" applyNumberFormat="1" applyFont="1" applyFill="1" applyBorder="1" applyAlignment="1">
      <alignment horizontal="right" vertical="center"/>
    </xf>
    <xf numFmtId="3" fontId="74" fillId="3" borderId="58" xfId="14" applyNumberFormat="1" applyFont="1" applyFill="1" applyBorder="1" applyAlignment="1">
      <alignment horizontal="right" vertical="center"/>
    </xf>
    <xf numFmtId="3" fontId="74" fillId="3" borderId="48" xfId="14" applyNumberFormat="1" applyFont="1" applyFill="1" applyBorder="1" applyAlignment="1">
      <alignment horizontal="right" vertical="center"/>
    </xf>
    <xf numFmtId="0" fontId="70" fillId="0" borderId="7" xfId="14" applyFont="1" applyFill="1" applyBorder="1" applyAlignment="1">
      <alignment vertical="center"/>
    </xf>
    <xf numFmtId="0" fontId="70" fillId="6" borderId="36" xfId="14" applyFont="1" applyFill="1" applyBorder="1" applyAlignment="1">
      <alignment horizontal="center" vertical="center"/>
    </xf>
    <xf numFmtId="0" fontId="70" fillId="6" borderId="0" xfId="14" applyFont="1" applyFill="1" applyAlignment="1">
      <alignment horizontal="center" vertical="center"/>
    </xf>
    <xf numFmtId="0" fontId="70" fillId="6" borderId="37" xfId="14" applyFont="1" applyFill="1" applyBorder="1" applyAlignment="1">
      <alignment horizontal="center" vertical="center"/>
    </xf>
    <xf numFmtId="0" fontId="70" fillId="6" borderId="14" xfId="14" applyFont="1" applyFill="1" applyBorder="1" applyAlignment="1">
      <alignment horizontal="center" vertical="center"/>
    </xf>
    <xf numFmtId="0" fontId="70" fillId="6" borderId="3" xfId="14" applyFont="1" applyFill="1" applyBorder="1" applyAlignment="1">
      <alignment horizontal="center" vertical="center"/>
    </xf>
    <xf numFmtId="0" fontId="70" fillId="6" borderId="15" xfId="14" applyFont="1" applyFill="1" applyBorder="1" applyAlignment="1">
      <alignment horizontal="center" vertical="center"/>
    </xf>
    <xf numFmtId="0" fontId="70" fillId="0" borderId="54" xfId="14" applyFont="1" applyBorder="1" applyAlignment="1">
      <alignment horizontal="left" vertical="center"/>
    </xf>
    <xf numFmtId="0" fontId="70" fillId="0" borderId="55" xfId="14" applyFont="1" applyBorder="1" applyAlignment="1">
      <alignment horizontal="left" vertical="center"/>
    </xf>
    <xf numFmtId="0" fontId="70" fillId="0" borderId="50" xfId="14" applyFont="1" applyBorder="1" applyAlignment="1">
      <alignment vertical="center"/>
    </xf>
    <xf numFmtId="0" fontId="70" fillId="0" borderId="51" xfId="14" applyFont="1" applyBorder="1" applyAlignment="1">
      <alignment vertical="center"/>
    </xf>
    <xf numFmtId="0" fontId="70" fillId="0" borderId="50" xfId="14" applyFont="1" applyBorder="1" applyAlignment="1">
      <alignment horizontal="left" vertical="center"/>
    </xf>
    <xf numFmtId="0" fontId="70" fillId="0" borderId="51" xfId="14" applyFont="1" applyBorder="1" applyAlignment="1">
      <alignment horizontal="left" vertical="center"/>
    </xf>
    <xf numFmtId="0" fontId="70" fillId="5" borderId="47" xfId="14" applyFont="1" applyFill="1" applyBorder="1" applyAlignment="1">
      <alignment vertical="center"/>
    </xf>
    <xf numFmtId="0" fontId="70" fillId="5" borderId="52" xfId="14" applyFont="1" applyFill="1" applyBorder="1" applyAlignment="1">
      <alignment vertical="center"/>
    </xf>
    <xf numFmtId="0" fontId="70" fillId="0" borderId="33" xfId="14" applyFont="1" applyBorder="1" applyAlignment="1">
      <alignment horizontal="left" vertical="center"/>
    </xf>
    <xf numFmtId="0" fontId="70" fillId="0" borderId="34" xfId="14" applyFont="1" applyBorder="1" applyAlignment="1">
      <alignment horizontal="left" vertical="center"/>
    </xf>
    <xf numFmtId="0" fontId="70" fillId="6" borderId="16" xfId="14" applyFont="1" applyFill="1" applyBorder="1" applyAlignment="1">
      <alignment horizontal="center" vertical="center"/>
    </xf>
    <xf numFmtId="0" fontId="70" fillId="6" borderId="31" xfId="14" applyFont="1" applyFill="1" applyBorder="1" applyAlignment="1">
      <alignment horizontal="center" vertical="center"/>
    </xf>
    <xf numFmtId="0" fontId="70" fillId="6" borderId="17" xfId="14" applyFont="1" applyFill="1" applyBorder="1" applyAlignment="1">
      <alignment horizontal="center" vertical="center"/>
    </xf>
    <xf numFmtId="0" fontId="70" fillId="6" borderId="0" xfId="14" applyFont="1" applyFill="1" applyBorder="1" applyAlignment="1">
      <alignment horizontal="center" vertical="center"/>
    </xf>
    <xf numFmtId="0" fontId="69" fillId="2" borderId="4" xfId="14" applyFont="1" applyFill="1" applyBorder="1" applyAlignment="1">
      <alignment horizontal="center" vertical="center"/>
    </xf>
    <xf numFmtId="0" fontId="69" fillId="2" borderId="39" xfId="14" applyFont="1" applyFill="1" applyBorder="1" applyAlignment="1">
      <alignment horizontal="center" vertical="center"/>
    </xf>
    <xf numFmtId="0" fontId="69" fillId="2" borderId="10" xfId="14" applyFont="1" applyFill="1" applyBorder="1" applyAlignment="1">
      <alignment horizontal="center" vertical="center"/>
    </xf>
    <xf numFmtId="0" fontId="70" fillId="0" borderId="4" xfId="14" applyFont="1" applyFill="1" applyBorder="1" applyAlignment="1">
      <alignment horizontal="center" vertical="center" wrapText="1"/>
    </xf>
    <xf numFmtId="0" fontId="70" fillId="0" borderId="39" xfId="14" applyFont="1" applyFill="1" applyBorder="1" applyAlignment="1">
      <alignment horizontal="center" vertical="center" wrapText="1"/>
    </xf>
    <xf numFmtId="0" fontId="70" fillId="0" borderId="10" xfId="14" applyFont="1" applyFill="1" applyBorder="1" applyAlignment="1">
      <alignment horizontal="center" vertical="center" wrapText="1"/>
    </xf>
    <xf numFmtId="0" fontId="71" fillId="0" borderId="16" xfId="14" applyFont="1" applyFill="1" applyBorder="1" applyAlignment="1">
      <alignment horizontal="center" vertical="center" wrapText="1"/>
    </xf>
    <xf numFmtId="0" fontId="71" fillId="0" borderId="36" xfId="14" applyFont="1" applyFill="1" applyBorder="1" applyAlignment="1">
      <alignment horizontal="center" vertical="center" wrapText="1"/>
    </xf>
    <xf numFmtId="0" fontId="71" fillId="0" borderId="10" xfId="14" applyFont="1" applyFill="1" applyBorder="1" applyAlignment="1">
      <alignment horizontal="center" vertical="center" wrapText="1"/>
    </xf>
    <xf numFmtId="0" fontId="70" fillId="0" borderId="28" xfId="14" applyFont="1" applyFill="1" applyBorder="1" applyAlignment="1">
      <alignment horizontal="center" vertical="center"/>
    </xf>
    <xf numFmtId="0" fontId="70" fillId="0" borderId="41" xfId="14" applyFont="1" applyFill="1" applyBorder="1" applyAlignment="1">
      <alignment horizontal="center" vertical="center"/>
    </xf>
    <xf numFmtId="0" fontId="74" fillId="3" borderId="44" xfId="14" applyFont="1" applyFill="1" applyBorder="1" applyAlignment="1">
      <alignment horizontal="center" vertical="center"/>
    </xf>
    <xf numFmtId="0" fontId="74" fillId="3" borderId="58" xfId="14" applyFont="1" applyFill="1" applyBorder="1" applyAlignment="1">
      <alignment horizontal="center" vertical="center"/>
    </xf>
    <xf numFmtId="0" fontId="69" fillId="0" borderId="6" xfId="14" applyFont="1" applyBorder="1" applyAlignment="1">
      <alignment horizontal="center" vertical="center"/>
    </xf>
    <xf numFmtId="0" fontId="69" fillId="0" borderId="23" xfId="14" applyFont="1" applyBorder="1" applyAlignment="1">
      <alignment horizontal="center" vertical="center"/>
    </xf>
    <xf numFmtId="0" fontId="69" fillId="0" borderId="7" xfId="14" applyFont="1" applyBorder="1" applyAlignment="1">
      <alignment horizontal="center" vertical="center"/>
    </xf>
    <xf numFmtId="0" fontId="69" fillId="0" borderId="33" xfId="14" applyFont="1" applyBorder="1" applyAlignment="1">
      <alignment horizontal="center" vertical="center"/>
    </xf>
    <xf numFmtId="0" fontId="69" fillId="0" borderId="25" xfId="14" applyFont="1" applyBorder="1" applyAlignment="1">
      <alignment horizontal="center" vertical="center"/>
    </xf>
    <xf numFmtId="0" fontId="69" fillId="0" borderId="34" xfId="14" applyFont="1" applyBorder="1" applyAlignment="1">
      <alignment horizontal="center" vertical="center"/>
    </xf>
    <xf numFmtId="0" fontId="69" fillId="0" borderId="4" xfId="14" applyFont="1" applyBorder="1" applyAlignment="1">
      <alignment horizontal="center" vertical="center" wrapText="1"/>
    </xf>
    <xf numFmtId="0" fontId="69" fillId="0" borderId="39" xfId="14" applyFont="1" applyBorder="1" applyAlignment="1">
      <alignment horizontal="center" vertical="center" wrapText="1"/>
    </xf>
    <xf numFmtId="0" fontId="69" fillId="2" borderId="5" xfId="14" applyFont="1" applyFill="1" applyBorder="1" applyAlignment="1">
      <alignment horizontal="center" vertical="center"/>
    </xf>
    <xf numFmtId="0" fontId="69" fillId="2" borderId="32" xfId="14" applyFont="1" applyFill="1" applyBorder="1" applyAlignment="1">
      <alignment horizontal="center" vertical="center" wrapText="1"/>
    </xf>
    <xf numFmtId="0" fontId="69" fillId="2" borderId="35" xfId="14" applyFont="1" applyFill="1" applyBorder="1" applyAlignment="1">
      <alignment horizontal="center" vertical="center" wrapText="1"/>
    </xf>
    <xf numFmtId="0" fontId="70" fillId="2" borderId="32" xfId="14" applyFont="1" applyFill="1" applyBorder="1" applyAlignment="1">
      <alignment horizontal="center" vertical="center" wrapText="1"/>
    </xf>
    <xf numFmtId="0" fontId="70" fillId="2" borderId="35" xfId="14" applyFont="1" applyFill="1" applyBorder="1" applyAlignment="1">
      <alignment horizontal="center" vertical="center" wrapText="1"/>
    </xf>
    <xf numFmtId="0" fontId="69" fillId="0" borderId="16" xfId="14" applyFont="1" applyBorder="1" applyAlignment="1">
      <alignment horizontal="center" vertical="center" wrapText="1"/>
    </xf>
    <xf numFmtId="0" fontId="69" fillId="0" borderId="17" xfId="14" applyFont="1" applyBorder="1" applyAlignment="1">
      <alignment horizontal="center" vertical="center" wrapText="1"/>
    </xf>
    <xf numFmtId="0" fontId="69" fillId="0" borderId="36" xfId="14" applyFont="1" applyBorder="1" applyAlignment="1">
      <alignment horizontal="center" vertical="center" wrapText="1"/>
    </xf>
    <xf numFmtId="0" fontId="69" fillId="0" borderId="37" xfId="14" applyFont="1" applyBorder="1" applyAlignment="1">
      <alignment horizontal="center" vertical="center" wrapText="1"/>
    </xf>
    <xf numFmtId="0" fontId="0" fillId="0" borderId="0" xfId="14" applyFont="1" applyAlignment="1">
      <alignment horizontal="center" wrapText="1"/>
    </xf>
    <xf numFmtId="0" fontId="60" fillId="0" borderId="0" xfId="14" applyAlignment="1">
      <alignment horizontal="center"/>
    </xf>
    <xf numFmtId="0" fontId="68" fillId="0" borderId="0" xfId="14" applyFont="1" applyBorder="1" applyAlignment="1">
      <alignment horizontal="center" vertical="center"/>
    </xf>
    <xf numFmtId="0" fontId="60" fillId="0" borderId="16" xfId="14" applyBorder="1" applyAlignment="1">
      <alignment horizontal="center" vertical="center"/>
    </xf>
    <xf numFmtId="0" fontId="60" fillId="0" borderId="17" xfId="14" applyBorder="1" applyAlignment="1">
      <alignment horizontal="center" vertical="center"/>
    </xf>
    <xf numFmtId="0" fontId="60" fillId="0" borderId="28" xfId="14" applyBorder="1" applyAlignment="1">
      <alignment horizontal="center" vertical="center"/>
    </xf>
    <xf numFmtId="0" fontId="60" fillId="0" borderId="27" xfId="14" applyBorder="1" applyAlignment="1">
      <alignment horizontal="center" vertical="center"/>
    </xf>
    <xf numFmtId="0" fontId="60" fillId="0" borderId="29" xfId="14" applyBorder="1" applyAlignment="1">
      <alignment horizontal="center" vertical="center"/>
    </xf>
    <xf numFmtId="0" fontId="60" fillId="0" borderId="30" xfId="14" applyBorder="1" applyAlignment="1">
      <alignment horizontal="center" vertical="center"/>
    </xf>
    <xf numFmtId="0" fontId="60" fillId="0" borderId="8" xfId="14" applyBorder="1" applyAlignment="1">
      <alignment horizontal="center" vertical="center"/>
    </xf>
    <xf numFmtId="0" fontId="60" fillId="0" borderId="9" xfId="14" applyBorder="1" applyAlignment="1">
      <alignment horizontal="center" vertical="center"/>
    </xf>
    <xf numFmtId="0" fontId="67" fillId="0" borderId="28" xfId="14" applyFont="1" applyBorder="1" applyAlignment="1">
      <alignment horizontal="center" vertical="center"/>
    </xf>
    <xf numFmtId="0" fontId="67" fillId="0" borderId="27" xfId="14" applyFont="1" applyBorder="1" applyAlignment="1">
      <alignment horizontal="center" vertical="center"/>
    </xf>
    <xf numFmtId="0" fontId="67" fillId="0" borderId="29" xfId="14" applyFont="1" applyBorder="1" applyAlignment="1">
      <alignment horizontal="center" vertical="center"/>
    </xf>
    <xf numFmtId="0" fontId="60" fillId="0" borderId="31" xfId="14" applyBorder="1" applyAlignment="1">
      <alignment horizontal="center" vertical="center"/>
    </xf>
  </cellXfs>
  <cellStyles count="152">
    <cellStyle name="Dziesiętny 2" xfId="29"/>
    <cellStyle name="Dziesiętny 2 2" xfId="73"/>
    <cellStyle name="Dziesiętny 3" xfId="59"/>
    <cellStyle name="Normalny" xfId="0" builtinId="0"/>
    <cellStyle name="Normalny 10" xfId="24"/>
    <cellStyle name="Normalny 10 2" xfId="68"/>
    <cellStyle name="Normalny 11" xfId="37"/>
    <cellStyle name="Normalny 11 2" xfId="38"/>
    <cellStyle name="Normalny 11 2 2" xfId="81"/>
    <cellStyle name="Normalny 11 3" xfId="80"/>
    <cellStyle name="Normalny 12" xfId="39"/>
    <cellStyle name="Normalny 12 2" xfId="82"/>
    <cellStyle name="Normalny 13" xfId="42"/>
    <cellStyle name="Normalny 13 2" xfId="43"/>
    <cellStyle name="Normalny 13 2 2" xfId="86"/>
    <cellStyle name="Normalny 13 3" xfId="44"/>
    <cellStyle name="Normalny 13 3 2" xfId="45"/>
    <cellStyle name="Normalny 13 3 2 2" xfId="88"/>
    <cellStyle name="Normalny 13 3 3" xfId="87"/>
    <cellStyle name="Normalny 13 4" xfId="85"/>
    <cellStyle name="Normalny 14" xfId="48"/>
    <cellStyle name="Normalny 14 2" xfId="91"/>
    <cellStyle name="Normalny 15" xfId="49"/>
    <cellStyle name="Normalny 15 2" xfId="50"/>
    <cellStyle name="Normalny 15 2 2" xfId="53"/>
    <cellStyle name="Normalny 15 2 2 2" xfId="95"/>
    <cellStyle name="Normalny 15 2 3" xfId="93"/>
    <cellStyle name="Normalny 15 3" xfId="92"/>
    <cellStyle name="Normalny 16" xfId="51"/>
    <cellStyle name="Normalny 16 2" xfId="94"/>
    <cellStyle name="Normalny 17" xfId="102"/>
    <cellStyle name="Normalny 18" xfId="105"/>
    <cellStyle name="Normalny 18 2" xfId="106"/>
    <cellStyle name="Normalny 18 2 2" xfId="108"/>
    <cellStyle name="Normalny 18 2 2 2" xfId="111"/>
    <cellStyle name="Normalny 18 2 2 2 2" xfId="114"/>
    <cellStyle name="Normalny 18 2 2 2 3" xfId="115"/>
    <cellStyle name="Normalny 18 2 2 2 3 2" xfId="116"/>
    <cellStyle name="Normalny 18 2 2 2 3 2 2" xfId="117"/>
    <cellStyle name="Normalny 18 2 2 2 3 2 2 2" xfId="118"/>
    <cellStyle name="Normalny 18 2 2 2 3 2 2 2 2" xfId="119"/>
    <cellStyle name="Normalny 18 2 2 2 3 2 2 2 4" xfId="134"/>
    <cellStyle name="Normalny 18 2 2 2 3 2 3" xfId="130"/>
    <cellStyle name="Normalny 18 2 2 2 3 2 3 2" xfId="131"/>
    <cellStyle name="Normalny 18 2 2 2 3 2 4" xfId="137"/>
    <cellStyle name="Normalny 18 2 2 2 3 2 4 2" xfId="142"/>
    <cellStyle name="Normalny 18 2 2 2 3 2 4 2 2" xfId="145"/>
    <cellStyle name="Normalny 18 2 2 2 3 2 4 3" xfId="146"/>
    <cellStyle name="Normalny 18 2 2 2 3 2 4 4" xfId="149"/>
    <cellStyle name="Normalny 18 2 2 2 3 2 4 5" xfId="150"/>
    <cellStyle name="Normalny 18 2 2 2 3 2 4 6" xfId="151"/>
    <cellStyle name="Normalny 18 2 2 3" xfId="112"/>
    <cellStyle name="Normalny 18 2 2 3 2" xfId="127"/>
    <cellStyle name="Normalny 18 2 2 4" xfId="113"/>
    <cellStyle name="Normalny 2" xfId="3"/>
    <cellStyle name="Normalny 2 2" xfId="4"/>
    <cellStyle name="Normalny 2 2 2" xfId="9"/>
    <cellStyle name="Normalny 2 2 3" xfId="10"/>
    <cellStyle name="Normalny 2 3" xfId="11"/>
    <cellStyle name="Normalny 2 3 2" xfId="52"/>
    <cellStyle name="Normalny 2 4" xfId="14"/>
    <cellStyle name="Normalny 3" xfId="5"/>
    <cellStyle name="Normalny 3 2" xfId="6"/>
    <cellStyle name="Normalny 3 2 2" xfId="7"/>
    <cellStyle name="Normalny 3 2 3" xfId="58"/>
    <cellStyle name="Normalny 4" xfId="8"/>
    <cellStyle name="Normalny 5" xfId="1"/>
    <cellStyle name="Normalny 5 2" xfId="12"/>
    <cellStyle name="Normalny 5 2 2" xfId="18"/>
    <cellStyle name="Normalny 5 2 2 2" xfId="22"/>
    <cellStyle name="Normalny 5 2 2 2 2" xfId="26"/>
    <cellStyle name="Normalny 5 2 2 2 2 2" xfId="36"/>
    <cellStyle name="Normalny 5 2 2 2 2 2 2" xfId="41"/>
    <cellStyle name="Normalny 5 2 2 2 2 2 2 2" xfId="47"/>
    <cellStyle name="Normalny 5 2 2 2 2 2 2 2 2" xfId="90"/>
    <cellStyle name="Normalny 5 2 2 2 2 2 2 2 2 2" xfId="99"/>
    <cellStyle name="Normalny 5 2 2 2 2 2 2 2 2 2 2" xfId="104"/>
    <cellStyle name="Normalny 5 2 2 2 2 2 2 2 2 2 2 2" xfId="110"/>
    <cellStyle name="Normalny 5 2 2 2 2 2 2 2 2 2 2 2 2" xfId="121"/>
    <cellStyle name="Normalny 5 2 2 2 2 2 2 2 2 2 2 2 2 2" xfId="129"/>
    <cellStyle name="Normalny 5 2 2 2 2 2 2 2 2 2 2 2 3" xfId="133"/>
    <cellStyle name="Normalny 5 2 2 2 2 2 2 2 2 2 2 2 3 2" xfId="136"/>
    <cellStyle name="Normalny 5 2 2 2 2 2 2 2 2 2 2 2 3 3" xfId="139"/>
    <cellStyle name="Normalny 5 2 2 2 2 2 2 2 2 2 2 2 3 3 2" xfId="141"/>
    <cellStyle name="Normalny 5 2 2 2 2 2 2 2 2 2 2 2 3 3 2 2" xfId="144"/>
    <cellStyle name="Normalny 5 2 2 2 2 2 2 2 2 2 2 2 3 3 2 2 2" xfId="148"/>
    <cellStyle name="Normalny 5 2 2 2 2 2 2 3" xfId="84"/>
    <cellStyle name="Normalny 5 2 2 2 2 2 3" xfId="79"/>
    <cellStyle name="Normalny 5 2 2 2 2 3" xfId="70"/>
    <cellStyle name="Normalny 5 2 2 2 3" xfId="66"/>
    <cellStyle name="Normalny 5 2 2 3" xfId="27"/>
    <cellStyle name="Normalny 5 2 2 3 2" xfId="71"/>
    <cellStyle name="Normalny 5 2 2 4" xfId="62"/>
    <cellStyle name="Normalny 5 2 2 5" xfId="124"/>
    <cellStyle name="Normalny 5 2 3" xfId="31"/>
    <cellStyle name="Normalny 5 2 3 2" xfId="33"/>
    <cellStyle name="Normalny 5 2 3 2 2" xfId="55"/>
    <cellStyle name="Normalny 5 2 3 2 2 2" xfId="97"/>
    <cellStyle name="Normalny 5 2 3 2 3" xfId="77"/>
    <cellStyle name="Normalny 5 2 3 3" xfId="75"/>
    <cellStyle name="Normalny 5 2 4" xfId="60"/>
    <cellStyle name="Normalny 5 2 5" xfId="100"/>
    <cellStyle name="Normalny 5 2 6" xfId="107"/>
    <cellStyle name="Normalny 5 2 7" xfId="122"/>
    <cellStyle name="Normalny 5 2 7 2" xfId="125"/>
    <cellStyle name="Normalny 5 3" xfId="19"/>
    <cellStyle name="Normalny 5 3 2" xfId="21"/>
    <cellStyle name="Normalny 5 3 2 2" xfId="25"/>
    <cellStyle name="Normalny 5 3 2 2 2" xfId="35"/>
    <cellStyle name="Normalny 5 3 2 2 2 2" xfId="40"/>
    <cellStyle name="Normalny 5 3 2 2 2 2 2" xfId="46"/>
    <cellStyle name="Normalny 5 3 2 2 2 2 2 2" xfId="89"/>
    <cellStyle name="Normalny 5 3 2 2 2 2 2 2 2" xfId="98"/>
    <cellStyle name="Normalny 5 3 2 2 2 2 2 2 2 2" xfId="103"/>
    <cellStyle name="Normalny 5 3 2 2 2 2 2 2 2 2 2" xfId="109"/>
    <cellStyle name="Normalny 5 3 2 2 2 2 2 2 2 2 2 2" xfId="120"/>
    <cellStyle name="Normalny 5 3 2 2 2 2 2 2 2 2 2 2 2" xfId="128"/>
    <cellStyle name="Normalny 5 3 2 2 2 2 2 2 2 2 2 3" xfId="132"/>
    <cellStyle name="Normalny 5 3 2 2 2 2 2 2 2 2 2 3 2" xfId="135"/>
    <cellStyle name="Normalny 5 3 2 2 2 2 2 2 2 2 2 3 3" xfId="138"/>
    <cellStyle name="Normalny 5 3 2 2 2 2 2 2 2 2 2 3 3 2" xfId="140"/>
    <cellStyle name="Normalny 5 3 2 2 2 2 2 2 2 2 2 3 3 2 2" xfId="143"/>
    <cellStyle name="Normalny 5 3 2 2 2 2 2 2 2 2 2 3 3 2 2 2" xfId="147"/>
    <cellStyle name="Normalny 5 3 2 2 2 2 3" xfId="83"/>
    <cellStyle name="Normalny 5 3 2 2 2 3" xfId="78"/>
    <cellStyle name="Normalny 5 3 2 2 3" xfId="69"/>
    <cellStyle name="Normalny 5 3 2 3" xfId="65"/>
    <cellStyle name="Normalny 5 3 3" xfId="28"/>
    <cellStyle name="Normalny 5 3 3 2" xfId="72"/>
    <cellStyle name="Normalny 5 3 4" xfId="63"/>
    <cellStyle name="Normalny 5 4" xfId="30"/>
    <cellStyle name="Normalny 5 4 2" xfId="32"/>
    <cellStyle name="Normalny 5 4 2 2" xfId="54"/>
    <cellStyle name="Normalny 5 4 2 2 2" xfId="96"/>
    <cellStyle name="Normalny 5 4 2 3" xfId="76"/>
    <cellStyle name="Normalny 5 4 3" xfId="74"/>
    <cellStyle name="Normalny 5 5" xfId="56"/>
    <cellStyle name="Normalny 6" xfId="15"/>
    <cellStyle name="Normalny 7" xfId="16"/>
    <cellStyle name="Normalny 8" xfId="17"/>
    <cellStyle name="Normalny 9" xfId="23"/>
    <cellStyle name="Normalny 9 2" xfId="67"/>
    <cellStyle name="Procentowy 2" xfId="2"/>
    <cellStyle name="Procentowy 2 2" xfId="13"/>
    <cellStyle name="Procentowy 2 2 2" xfId="61"/>
    <cellStyle name="Procentowy 2 3" xfId="20"/>
    <cellStyle name="Procentowy 2 3 2" xfId="64"/>
    <cellStyle name="Procentowy 2 4" xfId="57"/>
    <cellStyle name="Procentowy 2 5" xfId="101"/>
    <cellStyle name="Procentowy 2 6" xfId="123"/>
    <cellStyle name="Procentowy 2 6 2" xfId="126"/>
    <cellStyle name="Procentowy 3" xfId="34"/>
  </cellStyles>
  <dxfs count="0"/>
  <tableStyles count="0" defaultTableStyle="TableStyleMedium9" defaultPivotStyle="PivotStyleLight16"/>
  <colors>
    <mruColors>
      <color rgb="FFCCFF66"/>
      <color rgb="FFCC66FF"/>
      <color rgb="FFFFFF99"/>
      <color rgb="FFCC99FF"/>
      <color rgb="FFFF66FF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G29"/>
  <sheetViews>
    <sheetView tabSelected="1" view="pageBreakPreview" zoomScale="55" zoomScaleNormal="60" zoomScaleSheetLayoutView="55" zoomScalePageLayoutView="60" workbookViewId="0">
      <pane xSplit="8" ySplit="5" topLeftCell="O6" activePane="bottomRight" state="frozen"/>
      <selection activeCell="A73" sqref="A73:XFD75"/>
      <selection pane="topRight" activeCell="A73" sqref="A73:XFD75"/>
      <selection pane="bottomLeft" activeCell="A73" sqref="A73:XFD75"/>
      <selection pane="bottomRight" activeCell="BD31" sqref="BD31"/>
    </sheetView>
  </sheetViews>
  <sheetFormatPr defaultColWidth="7.75" defaultRowHeight="14.25"/>
  <cols>
    <col min="1" max="1" width="4.375" style="1" customWidth="1"/>
    <col min="2" max="2" width="15.875" style="2" customWidth="1"/>
    <col min="3" max="3" width="70.75" style="2" customWidth="1"/>
    <col min="4" max="4" width="19.5" style="1" customWidth="1"/>
    <col min="5" max="5" width="15.625" style="1" customWidth="1"/>
    <col min="6" max="6" width="17.75" style="1" customWidth="1"/>
    <col min="7" max="7" width="16.375" style="1" customWidth="1"/>
    <col min="8" max="8" width="18.625" style="1" bestFit="1" customWidth="1"/>
    <col min="9" max="14" width="16.375" style="1" hidden="1" customWidth="1"/>
    <col min="15" max="17" width="16.375" style="1" customWidth="1"/>
    <col min="18" max="18" width="16.375" style="1" hidden="1" customWidth="1"/>
    <col min="19" max="19" width="17.75" style="1" hidden="1" customWidth="1"/>
    <col min="20" max="50" width="16.375" style="1" hidden="1" customWidth="1"/>
    <col min="51" max="52" width="16.375" style="1" customWidth="1"/>
    <col min="53" max="53" width="18.25" style="1" customWidth="1"/>
    <col min="54" max="56" width="16.375" style="1" customWidth="1"/>
    <col min="57" max="57" width="18.25" style="1" customWidth="1"/>
    <col min="58" max="58" width="17.625" style="1" customWidth="1"/>
    <col min="59" max="59" width="17.875" style="1" customWidth="1"/>
    <col min="60" max="16384" width="7.75" style="1"/>
  </cols>
  <sheetData>
    <row r="1" spans="1:59" ht="60.75" customHeight="1">
      <c r="BB1" s="108" t="s">
        <v>32</v>
      </c>
      <c r="BC1" s="109"/>
      <c r="BD1" s="109"/>
      <c r="BE1" s="109"/>
    </row>
    <row r="2" spans="1:59" ht="54.75" customHeight="1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</row>
    <row r="3" spans="1:59" ht="28.5" customHeight="1" thickBot="1">
      <c r="B3" s="1"/>
      <c r="C3" s="1"/>
    </row>
    <row r="4" spans="1:59" s="22" customFormat="1" ht="24" customHeight="1" thickBot="1">
      <c r="A4" s="3">
        <v>1</v>
      </c>
      <c r="B4" s="4">
        <v>2</v>
      </c>
      <c r="C4" s="5">
        <v>3</v>
      </c>
      <c r="D4" s="111">
        <v>4</v>
      </c>
      <c r="E4" s="112"/>
      <c r="F4" s="113">
        <v>5</v>
      </c>
      <c r="G4" s="114"/>
      <c r="H4" s="115"/>
      <c r="I4" s="116">
        <v>6</v>
      </c>
      <c r="J4" s="117"/>
      <c r="K4" s="118"/>
      <c r="L4" s="119">
        <v>6</v>
      </c>
      <c r="M4" s="120"/>
      <c r="N4" s="121"/>
      <c r="O4" s="111">
        <v>6</v>
      </c>
      <c r="P4" s="122"/>
      <c r="Q4" s="112"/>
      <c r="R4" s="111">
        <v>7</v>
      </c>
      <c r="S4" s="122"/>
      <c r="T4" s="112"/>
      <c r="U4" s="111">
        <v>8</v>
      </c>
      <c r="V4" s="122"/>
      <c r="W4" s="112"/>
      <c r="X4" s="116">
        <v>9</v>
      </c>
      <c r="Y4" s="117"/>
      <c r="Z4" s="118"/>
      <c r="AA4" s="111">
        <v>10</v>
      </c>
      <c r="AB4" s="122"/>
      <c r="AC4" s="112"/>
      <c r="AD4" s="111">
        <v>11</v>
      </c>
      <c r="AE4" s="122"/>
      <c r="AF4" s="112"/>
      <c r="AG4" s="116">
        <v>12</v>
      </c>
      <c r="AH4" s="117"/>
      <c r="AI4" s="118"/>
      <c r="AJ4" s="116">
        <v>13</v>
      </c>
      <c r="AK4" s="117"/>
      <c r="AL4" s="118"/>
      <c r="AM4" s="116">
        <v>16</v>
      </c>
      <c r="AN4" s="117"/>
      <c r="AO4" s="118"/>
      <c r="AP4" s="116">
        <v>17</v>
      </c>
      <c r="AQ4" s="117"/>
      <c r="AR4" s="118"/>
      <c r="AS4" s="116">
        <v>18</v>
      </c>
      <c r="AT4" s="117"/>
      <c r="AU4" s="118"/>
      <c r="AV4" s="116">
        <v>19</v>
      </c>
      <c r="AW4" s="117"/>
      <c r="AX4" s="118"/>
      <c r="AY4" s="111">
        <v>10</v>
      </c>
      <c r="AZ4" s="122"/>
      <c r="BA4" s="112"/>
      <c r="BB4" s="122">
        <v>11</v>
      </c>
      <c r="BC4" s="122"/>
      <c r="BD4" s="112"/>
      <c r="BE4" s="6">
        <v>12</v>
      </c>
    </row>
    <row r="5" spans="1:59" ht="28.5" customHeight="1" thickBot="1">
      <c r="A5" s="99" t="s">
        <v>1</v>
      </c>
      <c r="B5" s="100" t="s">
        <v>2</v>
      </c>
      <c r="C5" s="102" t="s">
        <v>3</v>
      </c>
      <c r="D5" s="104" t="s">
        <v>4</v>
      </c>
      <c r="E5" s="105"/>
      <c r="F5" s="91" t="s">
        <v>5</v>
      </c>
      <c r="G5" s="92"/>
      <c r="H5" s="93"/>
      <c r="I5" s="94">
        <v>2018</v>
      </c>
      <c r="J5" s="95"/>
      <c r="K5" s="96"/>
      <c r="L5" s="91">
        <v>2019</v>
      </c>
      <c r="M5" s="92"/>
      <c r="N5" s="93"/>
      <c r="O5" s="91">
        <v>2020</v>
      </c>
      <c r="P5" s="92"/>
      <c r="Q5" s="93"/>
      <c r="R5" s="91">
        <v>2021</v>
      </c>
      <c r="S5" s="92"/>
      <c r="T5" s="93"/>
      <c r="U5" s="91">
        <v>2022</v>
      </c>
      <c r="V5" s="92"/>
      <c r="W5" s="93"/>
      <c r="X5" s="91">
        <v>2023</v>
      </c>
      <c r="Y5" s="92"/>
      <c r="Z5" s="93"/>
      <c r="AA5" s="91">
        <v>2024</v>
      </c>
      <c r="AB5" s="92"/>
      <c r="AC5" s="93"/>
      <c r="AD5" s="91">
        <v>2025</v>
      </c>
      <c r="AE5" s="92"/>
      <c r="AF5" s="93"/>
      <c r="AG5" s="91">
        <v>2026</v>
      </c>
      <c r="AH5" s="92"/>
      <c r="AI5" s="93"/>
      <c r="AJ5" s="91">
        <v>2027</v>
      </c>
      <c r="AK5" s="92"/>
      <c r="AL5" s="93"/>
      <c r="AM5" s="91" t="s">
        <v>29</v>
      </c>
      <c r="AN5" s="92"/>
      <c r="AO5" s="93"/>
      <c r="AP5" s="91">
        <v>2029</v>
      </c>
      <c r="AQ5" s="92"/>
      <c r="AR5" s="93"/>
      <c r="AS5" s="91">
        <v>2030</v>
      </c>
      <c r="AT5" s="92"/>
      <c r="AU5" s="93"/>
      <c r="AV5" s="91">
        <v>2031</v>
      </c>
      <c r="AW5" s="92"/>
      <c r="AX5" s="93"/>
      <c r="AY5" s="94" t="s">
        <v>6</v>
      </c>
      <c r="AZ5" s="95"/>
      <c r="BA5" s="96"/>
      <c r="BB5" s="95" t="s">
        <v>7</v>
      </c>
      <c r="BC5" s="95"/>
      <c r="BD5" s="96"/>
      <c r="BE5" s="97" t="s">
        <v>8</v>
      </c>
    </row>
    <row r="6" spans="1:59" ht="75" customHeight="1" thickBot="1">
      <c r="A6" s="78"/>
      <c r="B6" s="101"/>
      <c r="C6" s="103"/>
      <c r="D6" s="106"/>
      <c r="E6" s="107"/>
      <c r="F6" s="7" t="s">
        <v>9</v>
      </c>
      <c r="G6" s="8" t="s">
        <v>10</v>
      </c>
      <c r="H6" s="9" t="s">
        <v>11</v>
      </c>
      <c r="I6" s="7" t="s">
        <v>12</v>
      </c>
      <c r="J6" s="8" t="s">
        <v>10</v>
      </c>
      <c r="K6" s="9" t="s">
        <v>11</v>
      </c>
      <c r="L6" s="7" t="s">
        <v>13</v>
      </c>
      <c r="M6" s="8" t="s">
        <v>10</v>
      </c>
      <c r="N6" s="9" t="s">
        <v>11</v>
      </c>
      <c r="O6" s="7" t="s">
        <v>9</v>
      </c>
      <c r="P6" s="8" t="s">
        <v>10</v>
      </c>
      <c r="Q6" s="9" t="s">
        <v>11</v>
      </c>
      <c r="R6" s="7" t="s">
        <v>9</v>
      </c>
      <c r="S6" s="8" t="s">
        <v>10</v>
      </c>
      <c r="T6" s="9" t="s">
        <v>11</v>
      </c>
      <c r="U6" s="7" t="s">
        <v>9</v>
      </c>
      <c r="V6" s="8" t="s">
        <v>10</v>
      </c>
      <c r="W6" s="9" t="s">
        <v>11</v>
      </c>
      <c r="X6" s="7" t="s">
        <v>9</v>
      </c>
      <c r="Y6" s="8" t="s">
        <v>10</v>
      </c>
      <c r="Z6" s="9" t="s">
        <v>11</v>
      </c>
      <c r="AA6" s="7" t="s">
        <v>9</v>
      </c>
      <c r="AB6" s="8" t="s">
        <v>10</v>
      </c>
      <c r="AC6" s="9" t="s">
        <v>11</v>
      </c>
      <c r="AD6" s="7" t="s">
        <v>9</v>
      </c>
      <c r="AE6" s="8" t="s">
        <v>10</v>
      </c>
      <c r="AF6" s="9" t="s">
        <v>11</v>
      </c>
      <c r="AG6" s="7" t="s">
        <v>13</v>
      </c>
      <c r="AH6" s="8" t="s">
        <v>10</v>
      </c>
      <c r="AI6" s="9" t="s">
        <v>11</v>
      </c>
      <c r="AJ6" s="7" t="s">
        <v>14</v>
      </c>
      <c r="AK6" s="8" t="s">
        <v>10</v>
      </c>
      <c r="AL6" s="10" t="s">
        <v>11</v>
      </c>
      <c r="AM6" s="7" t="s">
        <v>14</v>
      </c>
      <c r="AN6" s="8" t="s">
        <v>10</v>
      </c>
      <c r="AO6" s="9" t="s">
        <v>11</v>
      </c>
      <c r="AP6" s="7" t="s">
        <v>15</v>
      </c>
      <c r="AQ6" s="8" t="s">
        <v>10</v>
      </c>
      <c r="AR6" s="9" t="s">
        <v>11</v>
      </c>
      <c r="AS6" s="7" t="s">
        <v>15</v>
      </c>
      <c r="AT6" s="8" t="s">
        <v>10</v>
      </c>
      <c r="AU6" s="9" t="s">
        <v>11</v>
      </c>
      <c r="AV6" s="7" t="s">
        <v>15</v>
      </c>
      <c r="AW6" s="8" t="s">
        <v>10</v>
      </c>
      <c r="AX6" s="9" t="s">
        <v>11</v>
      </c>
      <c r="AY6" s="7" t="s">
        <v>9</v>
      </c>
      <c r="AZ6" s="8" t="s">
        <v>10</v>
      </c>
      <c r="BA6" s="9" t="s">
        <v>11</v>
      </c>
      <c r="BB6" s="11" t="s">
        <v>16</v>
      </c>
      <c r="BC6" s="8" t="s">
        <v>10</v>
      </c>
      <c r="BD6" s="9" t="s">
        <v>17</v>
      </c>
      <c r="BE6" s="98"/>
    </row>
    <row r="7" spans="1:59" s="20" customFormat="1" ht="45" customHeight="1">
      <c r="A7" s="78">
        <v>1</v>
      </c>
      <c r="B7" s="81" t="s">
        <v>31</v>
      </c>
      <c r="C7" s="84" t="s">
        <v>0</v>
      </c>
      <c r="D7" s="87" t="s">
        <v>30</v>
      </c>
      <c r="E7" s="57" t="s">
        <v>24</v>
      </c>
      <c r="F7" s="37">
        <v>6234248</v>
      </c>
      <c r="G7" s="38">
        <v>-200000</v>
      </c>
      <c r="H7" s="23">
        <f>F7+G7</f>
        <v>6034248</v>
      </c>
      <c r="I7" s="39"/>
      <c r="J7" s="26"/>
      <c r="K7" s="23"/>
      <c r="L7" s="25"/>
      <c r="M7" s="26"/>
      <c r="N7" s="23">
        <f>L7+M7</f>
        <v>0</v>
      </c>
      <c r="O7" s="25">
        <v>777991</v>
      </c>
      <c r="P7" s="38">
        <v>-200000</v>
      </c>
      <c r="Q7" s="24">
        <f>O7+P7</f>
        <v>577991</v>
      </c>
      <c r="R7" s="25"/>
      <c r="S7" s="38"/>
      <c r="T7" s="23">
        <f>R7+S7</f>
        <v>0</v>
      </c>
      <c r="U7" s="39"/>
      <c r="V7" s="38"/>
      <c r="W7" s="23">
        <f>U7+V7</f>
        <v>0</v>
      </c>
      <c r="X7" s="25"/>
      <c r="Y7" s="38"/>
      <c r="Z7" s="23">
        <f>X7+Y7</f>
        <v>0</v>
      </c>
      <c r="AA7" s="39"/>
      <c r="AB7" s="38"/>
      <c r="AC7" s="23">
        <f>AA7+AB7</f>
        <v>0</v>
      </c>
      <c r="AD7" s="25"/>
      <c r="AE7" s="38"/>
      <c r="AF7" s="23">
        <f>AD7+AE7</f>
        <v>0</v>
      </c>
      <c r="AG7" s="25">
        <v>0</v>
      </c>
      <c r="AH7" s="38">
        <v>0</v>
      </c>
      <c r="AI7" s="23">
        <v>0</v>
      </c>
      <c r="AJ7" s="25">
        <v>0</v>
      </c>
      <c r="AK7" s="38">
        <v>0</v>
      </c>
      <c r="AL7" s="23">
        <v>0</v>
      </c>
      <c r="AM7" s="25">
        <v>0</v>
      </c>
      <c r="AN7" s="38">
        <v>0</v>
      </c>
      <c r="AO7" s="23">
        <v>0</v>
      </c>
      <c r="AP7" s="25">
        <v>0</v>
      </c>
      <c r="AQ7" s="38">
        <v>0</v>
      </c>
      <c r="AR7" s="23">
        <v>0</v>
      </c>
      <c r="AS7" s="25">
        <v>0</v>
      </c>
      <c r="AT7" s="38">
        <v>0</v>
      </c>
      <c r="AU7" s="23">
        <v>0</v>
      </c>
      <c r="AV7" s="40"/>
      <c r="AW7" s="41">
        <v>0</v>
      </c>
      <c r="AX7" s="42">
        <v>0</v>
      </c>
      <c r="AY7" s="43">
        <f>I7+L7+O7+R7+U7+X7+AA7+AD7</f>
        <v>777991</v>
      </c>
      <c r="AZ7" s="38">
        <f t="shared" ref="AZ7:BA8" si="0">J7+M7+P7+S7+V7+Y7+AB7+AE7</f>
        <v>-200000</v>
      </c>
      <c r="BA7" s="44">
        <f t="shared" si="0"/>
        <v>577991</v>
      </c>
      <c r="BB7" s="43">
        <v>5456257</v>
      </c>
      <c r="BC7" s="38">
        <v>0</v>
      </c>
      <c r="BD7" s="23">
        <f>BB7+BC7</f>
        <v>5456257</v>
      </c>
      <c r="BE7" s="45">
        <f>BA7+BD7</f>
        <v>6034248</v>
      </c>
      <c r="BF7" s="19">
        <f>F7-AY7</f>
        <v>5456257</v>
      </c>
      <c r="BG7" s="19">
        <f>H7-BE7</f>
        <v>0</v>
      </c>
    </row>
    <row r="8" spans="1:59" s="20" customFormat="1" ht="45" customHeight="1">
      <c r="A8" s="79"/>
      <c r="B8" s="82"/>
      <c r="C8" s="85"/>
      <c r="D8" s="88"/>
      <c r="E8" s="36" t="s">
        <v>27</v>
      </c>
      <c r="F8" s="27">
        <v>850000</v>
      </c>
      <c r="G8" s="46">
        <v>0</v>
      </c>
      <c r="H8" s="47">
        <f>F8+G8</f>
        <v>850000</v>
      </c>
      <c r="I8" s="29"/>
      <c r="J8" s="48"/>
      <c r="K8" s="47"/>
      <c r="L8" s="28"/>
      <c r="M8" s="48"/>
      <c r="N8" s="47"/>
      <c r="O8" s="28">
        <v>350000</v>
      </c>
      <c r="P8" s="46">
        <v>0</v>
      </c>
      <c r="Q8" s="32">
        <f>O8+P8</f>
        <v>350000</v>
      </c>
      <c r="R8" s="28">
        <v>0</v>
      </c>
      <c r="S8" s="46">
        <v>0</v>
      </c>
      <c r="T8" s="47">
        <f>R8+S8</f>
        <v>0</v>
      </c>
      <c r="U8" s="29">
        <v>0</v>
      </c>
      <c r="V8" s="46">
        <v>0</v>
      </c>
      <c r="W8" s="47">
        <f>U8+V8</f>
        <v>0</v>
      </c>
      <c r="X8" s="28"/>
      <c r="Y8" s="46"/>
      <c r="Z8" s="47">
        <f>X8+Y8</f>
        <v>0</v>
      </c>
      <c r="AA8" s="29"/>
      <c r="AB8" s="46"/>
      <c r="AC8" s="47">
        <f>AA8+AB8</f>
        <v>0</v>
      </c>
      <c r="AD8" s="28"/>
      <c r="AE8" s="46"/>
      <c r="AF8" s="47">
        <f>AD8+AE8</f>
        <v>0</v>
      </c>
      <c r="AG8" s="30">
        <v>0</v>
      </c>
      <c r="AH8" s="49">
        <v>0</v>
      </c>
      <c r="AI8" s="31">
        <v>0</v>
      </c>
      <c r="AJ8" s="30">
        <v>0</v>
      </c>
      <c r="AK8" s="49">
        <v>0</v>
      </c>
      <c r="AL8" s="31">
        <v>0</v>
      </c>
      <c r="AM8" s="30">
        <v>0</v>
      </c>
      <c r="AN8" s="49">
        <v>0</v>
      </c>
      <c r="AO8" s="31">
        <v>0</v>
      </c>
      <c r="AP8" s="30">
        <v>0</v>
      </c>
      <c r="AQ8" s="49">
        <v>0</v>
      </c>
      <c r="AR8" s="31">
        <v>0</v>
      </c>
      <c r="AS8" s="30">
        <v>0</v>
      </c>
      <c r="AT8" s="49">
        <v>0</v>
      </c>
      <c r="AU8" s="31">
        <v>0</v>
      </c>
      <c r="AV8" s="28">
        <v>0</v>
      </c>
      <c r="AW8" s="29">
        <v>0</v>
      </c>
      <c r="AX8" s="50">
        <v>0</v>
      </c>
      <c r="AY8" s="51">
        <f>I8+L8+O8+R8+U8+X8+AA8+AD8</f>
        <v>350000</v>
      </c>
      <c r="AZ8" s="46">
        <f t="shared" si="0"/>
        <v>0</v>
      </c>
      <c r="BA8" s="52">
        <f t="shared" si="0"/>
        <v>350000</v>
      </c>
      <c r="BB8" s="51">
        <v>500000</v>
      </c>
      <c r="BC8" s="46">
        <v>0</v>
      </c>
      <c r="BD8" s="47">
        <f>BB8+BC8</f>
        <v>500000</v>
      </c>
      <c r="BE8" s="53">
        <f>BA8+BD8</f>
        <v>850000</v>
      </c>
      <c r="BF8" s="19">
        <f t="shared" ref="BF8:BF9" si="1">F8-AY8</f>
        <v>500000</v>
      </c>
      <c r="BG8" s="19">
        <f>H8-BE8</f>
        <v>0</v>
      </c>
    </row>
    <row r="9" spans="1:59" s="13" customFormat="1" ht="48.75" customHeight="1" thickBot="1">
      <c r="A9" s="80"/>
      <c r="B9" s="83"/>
      <c r="C9" s="86"/>
      <c r="D9" s="89" t="s">
        <v>8</v>
      </c>
      <c r="E9" s="90"/>
      <c r="F9" s="33">
        <f>F7+F8</f>
        <v>7084248</v>
      </c>
      <c r="G9" s="34">
        <f t="shared" ref="G9:BE9" si="2">G7+G8</f>
        <v>-200000</v>
      </c>
      <c r="H9" s="35">
        <f t="shared" si="2"/>
        <v>6884248</v>
      </c>
      <c r="I9" s="54">
        <f t="shared" si="2"/>
        <v>0</v>
      </c>
      <c r="J9" s="34">
        <f t="shared" si="2"/>
        <v>0</v>
      </c>
      <c r="K9" s="35">
        <f t="shared" si="2"/>
        <v>0</v>
      </c>
      <c r="L9" s="33">
        <f t="shared" si="2"/>
        <v>0</v>
      </c>
      <c r="M9" s="34">
        <f t="shared" si="2"/>
        <v>0</v>
      </c>
      <c r="N9" s="35">
        <f t="shared" si="2"/>
        <v>0</v>
      </c>
      <c r="O9" s="33">
        <f t="shared" si="2"/>
        <v>1127991</v>
      </c>
      <c r="P9" s="34">
        <f t="shared" si="2"/>
        <v>-200000</v>
      </c>
      <c r="Q9" s="55">
        <f t="shared" si="2"/>
        <v>927991</v>
      </c>
      <c r="R9" s="33">
        <f t="shared" si="2"/>
        <v>0</v>
      </c>
      <c r="S9" s="34">
        <f t="shared" si="2"/>
        <v>0</v>
      </c>
      <c r="T9" s="35">
        <f t="shared" si="2"/>
        <v>0</v>
      </c>
      <c r="U9" s="54">
        <f t="shared" si="2"/>
        <v>0</v>
      </c>
      <c r="V9" s="34">
        <f t="shared" si="2"/>
        <v>0</v>
      </c>
      <c r="W9" s="55">
        <f t="shared" si="2"/>
        <v>0</v>
      </c>
      <c r="X9" s="33">
        <f t="shared" si="2"/>
        <v>0</v>
      </c>
      <c r="Y9" s="34">
        <f t="shared" si="2"/>
        <v>0</v>
      </c>
      <c r="Z9" s="35">
        <f t="shared" si="2"/>
        <v>0</v>
      </c>
      <c r="AA9" s="54">
        <f t="shared" si="2"/>
        <v>0</v>
      </c>
      <c r="AB9" s="34">
        <f t="shared" si="2"/>
        <v>0</v>
      </c>
      <c r="AC9" s="35">
        <f t="shared" si="2"/>
        <v>0</v>
      </c>
      <c r="AD9" s="33">
        <f t="shared" si="2"/>
        <v>0</v>
      </c>
      <c r="AE9" s="34">
        <f t="shared" si="2"/>
        <v>0</v>
      </c>
      <c r="AF9" s="35">
        <f t="shared" si="2"/>
        <v>0</v>
      </c>
      <c r="AG9" s="33">
        <f t="shared" si="2"/>
        <v>0</v>
      </c>
      <c r="AH9" s="34">
        <f t="shared" si="2"/>
        <v>0</v>
      </c>
      <c r="AI9" s="35">
        <f t="shared" si="2"/>
        <v>0</v>
      </c>
      <c r="AJ9" s="33">
        <f t="shared" si="2"/>
        <v>0</v>
      </c>
      <c r="AK9" s="34">
        <f t="shared" si="2"/>
        <v>0</v>
      </c>
      <c r="AL9" s="35">
        <f t="shared" si="2"/>
        <v>0</v>
      </c>
      <c r="AM9" s="33">
        <f t="shared" si="2"/>
        <v>0</v>
      </c>
      <c r="AN9" s="34">
        <f t="shared" si="2"/>
        <v>0</v>
      </c>
      <c r="AO9" s="35">
        <f t="shared" si="2"/>
        <v>0</v>
      </c>
      <c r="AP9" s="33">
        <f t="shared" si="2"/>
        <v>0</v>
      </c>
      <c r="AQ9" s="34">
        <f t="shared" si="2"/>
        <v>0</v>
      </c>
      <c r="AR9" s="35">
        <f t="shared" si="2"/>
        <v>0</v>
      </c>
      <c r="AS9" s="33">
        <f t="shared" si="2"/>
        <v>0</v>
      </c>
      <c r="AT9" s="34">
        <f t="shared" si="2"/>
        <v>0</v>
      </c>
      <c r="AU9" s="35">
        <f t="shared" si="2"/>
        <v>0</v>
      </c>
      <c r="AV9" s="33">
        <f t="shared" si="2"/>
        <v>0</v>
      </c>
      <c r="AW9" s="33">
        <f t="shared" si="2"/>
        <v>0</v>
      </c>
      <c r="AX9" s="33">
        <f t="shared" si="2"/>
        <v>0</v>
      </c>
      <c r="AY9" s="33">
        <f t="shared" si="2"/>
        <v>1127991</v>
      </c>
      <c r="AZ9" s="34">
        <f t="shared" si="2"/>
        <v>-200000</v>
      </c>
      <c r="BA9" s="35">
        <f t="shared" si="2"/>
        <v>927991</v>
      </c>
      <c r="BB9" s="33">
        <f t="shared" si="2"/>
        <v>5956257</v>
      </c>
      <c r="BC9" s="34">
        <f t="shared" si="2"/>
        <v>0</v>
      </c>
      <c r="BD9" s="35">
        <f t="shared" si="2"/>
        <v>5956257</v>
      </c>
      <c r="BE9" s="56">
        <f t="shared" si="2"/>
        <v>6884248</v>
      </c>
      <c r="BF9" s="19">
        <f t="shared" si="1"/>
        <v>5956257</v>
      </c>
      <c r="BG9" s="19">
        <f>H9-BE9</f>
        <v>0</v>
      </c>
    </row>
    <row r="10" spans="1:59" ht="30" hidden="1" customHeight="1">
      <c r="A10" s="74" t="s">
        <v>25</v>
      </c>
      <c r="B10" s="75"/>
      <c r="C10" s="76"/>
      <c r="D10" s="72" t="s">
        <v>20</v>
      </c>
      <c r="E10" s="7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9"/>
      <c r="BG10" s="12">
        <f t="shared" ref="BG10:BG24" si="3">H10-BE10</f>
        <v>0</v>
      </c>
    </row>
    <row r="11" spans="1:59" ht="30" customHeight="1">
      <c r="A11" s="58"/>
      <c r="B11" s="77"/>
      <c r="C11" s="60"/>
      <c r="D11" s="66" t="s">
        <v>18</v>
      </c>
      <c r="E11" s="67"/>
      <c r="F11" s="15">
        <f>F7</f>
        <v>6234248</v>
      </c>
      <c r="G11" s="21">
        <f t="shared" ref="G11:BE11" si="4">G7</f>
        <v>-200000</v>
      </c>
      <c r="H11" s="15">
        <f t="shared" si="4"/>
        <v>6034248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777991</v>
      </c>
      <c r="P11" s="21">
        <f t="shared" si="4"/>
        <v>-200000</v>
      </c>
      <c r="Q11" s="15">
        <f t="shared" si="4"/>
        <v>577991</v>
      </c>
      <c r="R11" s="15">
        <f t="shared" si="4"/>
        <v>0</v>
      </c>
      <c r="S11" s="21">
        <f t="shared" si="4"/>
        <v>0</v>
      </c>
      <c r="T11" s="15">
        <f t="shared" si="4"/>
        <v>0</v>
      </c>
      <c r="U11" s="15">
        <f t="shared" si="4"/>
        <v>0</v>
      </c>
      <c r="V11" s="21">
        <f t="shared" si="4"/>
        <v>0</v>
      </c>
      <c r="W11" s="15">
        <f t="shared" si="4"/>
        <v>0</v>
      </c>
      <c r="X11" s="15">
        <f t="shared" si="4"/>
        <v>0</v>
      </c>
      <c r="Y11" s="21">
        <f t="shared" si="4"/>
        <v>0</v>
      </c>
      <c r="Z11" s="15">
        <f t="shared" si="4"/>
        <v>0</v>
      </c>
      <c r="AA11" s="15">
        <f t="shared" si="4"/>
        <v>0</v>
      </c>
      <c r="AB11" s="21">
        <f t="shared" si="4"/>
        <v>0</v>
      </c>
      <c r="AC11" s="15">
        <f t="shared" si="4"/>
        <v>0</v>
      </c>
      <c r="AD11" s="15">
        <f t="shared" si="4"/>
        <v>0</v>
      </c>
      <c r="AE11" s="21">
        <f t="shared" si="4"/>
        <v>0</v>
      </c>
      <c r="AF11" s="15">
        <f t="shared" si="4"/>
        <v>0</v>
      </c>
      <c r="AG11" s="15">
        <f t="shared" si="4"/>
        <v>0</v>
      </c>
      <c r="AH11" s="15">
        <f t="shared" si="4"/>
        <v>0</v>
      </c>
      <c r="AI11" s="15">
        <f t="shared" si="4"/>
        <v>0</v>
      </c>
      <c r="AJ11" s="15">
        <f t="shared" si="4"/>
        <v>0</v>
      </c>
      <c r="AK11" s="15">
        <f t="shared" si="4"/>
        <v>0</v>
      </c>
      <c r="AL11" s="15">
        <f t="shared" si="4"/>
        <v>0</v>
      </c>
      <c r="AM11" s="15">
        <f t="shared" si="4"/>
        <v>0</v>
      </c>
      <c r="AN11" s="15">
        <f t="shared" si="4"/>
        <v>0</v>
      </c>
      <c r="AO11" s="15">
        <f t="shared" si="4"/>
        <v>0</v>
      </c>
      <c r="AP11" s="15">
        <f t="shared" si="4"/>
        <v>0</v>
      </c>
      <c r="AQ11" s="15">
        <f t="shared" si="4"/>
        <v>0</v>
      </c>
      <c r="AR11" s="15">
        <f t="shared" si="4"/>
        <v>0</v>
      </c>
      <c r="AS11" s="15">
        <f t="shared" si="4"/>
        <v>0</v>
      </c>
      <c r="AT11" s="15">
        <f t="shared" si="4"/>
        <v>0</v>
      </c>
      <c r="AU11" s="15">
        <f t="shared" si="4"/>
        <v>0</v>
      </c>
      <c r="AV11" s="15">
        <f t="shared" si="4"/>
        <v>0</v>
      </c>
      <c r="AW11" s="15">
        <f t="shared" si="4"/>
        <v>0</v>
      </c>
      <c r="AX11" s="15">
        <f t="shared" si="4"/>
        <v>0</v>
      </c>
      <c r="AY11" s="15">
        <f t="shared" si="4"/>
        <v>777991</v>
      </c>
      <c r="AZ11" s="21">
        <f t="shared" si="4"/>
        <v>-200000</v>
      </c>
      <c r="BA11" s="15">
        <f t="shared" si="4"/>
        <v>577991</v>
      </c>
      <c r="BB11" s="15">
        <f t="shared" si="4"/>
        <v>5456257</v>
      </c>
      <c r="BC11" s="21">
        <f t="shared" si="4"/>
        <v>0</v>
      </c>
      <c r="BD11" s="15">
        <f t="shared" si="4"/>
        <v>5456257</v>
      </c>
      <c r="BE11" s="15">
        <f t="shared" si="4"/>
        <v>6034248</v>
      </c>
      <c r="BF11" s="19"/>
      <c r="BG11" s="12">
        <f t="shared" si="3"/>
        <v>0</v>
      </c>
    </row>
    <row r="12" spans="1:59" ht="30" hidden="1" customHeight="1">
      <c r="A12" s="58"/>
      <c r="B12" s="77"/>
      <c r="C12" s="60"/>
      <c r="D12" s="68" t="s">
        <v>21</v>
      </c>
      <c r="E12" s="6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9"/>
      <c r="BG12" s="12">
        <f t="shared" si="3"/>
        <v>0</v>
      </c>
    </row>
    <row r="13" spans="1:59" ht="30" hidden="1" customHeight="1">
      <c r="A13" s="58"/>
      <c r="B13" s="77"/>
      <c r="C13" s="60"/>
      <c r="D13" s="68" t="s">
        <v>19</v>
      </c>
      <c r="E13" s="6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9"/>
      <c r="BG13" s="12">
        <f t="shared" si="3"/>
        <v>0</v>
      </c>
    </row>
    <row r="14" spans="1:59" ht="30" customHeight="1" thickBot="1">
      <c r="A14" s="61"/>
      <c r="B14" s="62"/>
      <c r="C14" s="63"/>
      <c r="D14" s="70" t="s">
        <v>22</v>
      </c>
      <c r="E14" s="71"/>
      <c r="F14" s="16">
        <f>F7</f>
        <v>6234248</v>
      </c>
      <c r="G14" s="16">
        <f t="shared" ref="G14:BE14" si="5">G7</f>
        <v>-200000</v>
      </c>
      <c r="H14" s="16">
        <f t="shared" si="5"/>
        <v>6034248</v>
      </c>
      <c r="I14" s="16">
        <f t="shared" si="5"/>
        <v>0</v>
      </c>
      <c r="J14" s="16">
        <f t="shared" si="5"/>
        <v>0</v>
      </c>
      <c r="K14" s="16">
        <f t="shared" si="5"/>
        <v>0</v>
      </c>
      <c r="L14" s="16">
        <f t="shared" si="5"/>
        <v>0</v>
      </c>
      <c r="M14" s="16">
        <f t="shared" si="5"/>
        <v>0</v>
      </c>
      <c r="N14" s="16">
        <f t="shared" si="5"/>
        <v>0</v>
      </c>
      <c r="O14" s="16">
        <f t="shared" si="5"/>
        <v>777991</v>
      </c>
      <c r="P14" s="16">
        <f t="shared" si="5"/>
        <v>-200000</v>
      </c>
      <c r="Q14" s="16">
        <f t="shared" si="5"/>
        <v>577991</v>
      </c>
      <c r="R14" s="16">
        <f t="shared" si="5"/>
        <v>0</v>
      </c>
      <c r="S14" s="16">
        <f t="shared" si="5"/>
        <v>0</v>
      </c>
      <c r="T14" s="16">
        <f t="shared" si="5"/>
        <v>0</v>
      </c>
      <c r="U14" s="16">
        <f t="shared" si="5"/>
        <v>0</v>
      </c>
      <c r="V14" s="16">
        <f t="shared" si="5"/>
        <v>0</v>
      </c>
      <c r="W14" s="16">
        <f t="shared" si="5"/>
        <v>0</v>
      </c>
      <c r="X14" s="16">
        <f t="shared" si="5"/>
        <v>0</v>
      </c>
      <c r="Y14" s="16">
        <f t="shared" si="5"/>
        <v>0</v>
      </c>
      <c r="Z14" s="16">
        <f t="shared" si="5"/>
        <v>0</v>
      </c>
      <c r="AA14" s="16">
        <f t="shared" si="5"/>
        <v>0</v>
      </c>
      <c r="AB14" s="16">
        <f t="shared" si="5"/>
        <v>0</v>
      </c>
      <c r="AC14" s="16">
        <f t="shared" si="5"/>
        <v>0</v>
      </c>
      <c r="AD14" s="16">
        <f t="shared" si="5"/>
        <v>0</v>
      </c>
      <c r="AE14" s="16">
        <f t="shared" si="5"/>
        <v>0</v>
      </c>
      <c r="AF14" s="16">
        <f t="shared" si="5"/>
        <v>0</v>
      </c>
      <c r="AG14" s="16">
        <f t="shared" si="5"/>
        <v>0</v>
      </c>
      <c r="AH14" s="16">
        <f t="shared" si="5"/>
        <v>0</v>
      </c>
      <c r="AI14" s="16">
        <f t="shared" si="5"/>
        <v>0</v>
      </c>
      <c r="AJ14" s="16">
        <f t="shared" si="5"/>
        <v>0</v>
      </c>
      <c r="AK14" s="16">
        <f t="shared" si="5"/>
        <v>0</v>
      </c>
      <c r="AL14" s="16">
        <f t="shared" si="5"/>
        <v>0</v>
      </c>
      <c r="AM14" s="16">
        <f t="shared" si="5"/>
        <v>0</v>
      </c>
      <c r="AN14" s="16">
        <f t="shared" si="5"/>
        <v>0</v>
      </c>
      <c r="AO14" s="16">
        <f t="shared" si="5"/>
        <v>0</v>
      </c>
      <c r="AP14" s="16">
        <f t="shared" si="5"/>
        <v>0</v>
      </c>
      <c r="AQ14" s="16">
        <f t="shared" si="5"/>
        <v>0</v>
      </c>
      <c r="AR14" s="16">
        <f t="shared" si="5"/>
        <v>0</v>
      </c>
      <c r="AS14" s="16">
        <f t="shared" si="5"/>
        <v>0</v>
      </c>
      <c r="AT14" s="16">
        <f t="shared" si="5"/>
        <v>0</v>
      </c>
      <c r="AU14" s="16">
        <f t="shared" si="5"/>
        <v>0</v>
      </c>
      <c r="AV14" s="16">
        <f t="shared" si="5"/>
        <v>0</v>
      </c>
      <c r="AW14" s="16">
        <f t="shared" si="5"/>
        <v>0</v>
      </c>
      <c r="AX14" s="16">
        <f t="shared" si="5"/>
        <v>0</v>
      </c>
      <c r="AY14" s="16">
        <f t="shared" si="5"/>
        <v>777991</v>
      </c>
      <c r="AZ14" s="16">
        <f t="shared" si="5"/>
        <v>-200000</v>
      </c>
      <c r="BA14" s="16">
        <f t="shared" si="5"/>
        <v>577991</v>
      </c>
      <c r="BB14" s="16">
        <f t="shared" si="5"/>
        <v>5456257</v>
      </c>
      <c r="BC14" s="16">
        <f t="shared" si="5"/>
        <v>0</v>
      </c>
      <c r="BD14" s="16">
        <f t="shared" si="5"/>
        <v>5456257</v>
      </c>
      <c r="BE14" s="16">
        <f t="shared" si="5"/>
        <v>6034248</v>
      </c>
      <c r="BF14" s="19"/>
      <c r="BG14" s="12">
        <f t="shared" si="3"/>
        <v>0</v>
      </c>
    </row>
    <row r="15" spans="1:59" ht="30" hidden="1" customHeight="1">
      <c r="A15" s="58" t="s">
        <v>23</v>
      </c>
      <c r="B15" s="59"/>
      <c r="C15" s="60"/>
      <c r="D15" s="72" t="s">
        <v>20</v>
      </c>
      <c r="E15" s="7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9"/>
      <c r="BG15" s="12">
        <f t="shared" si="3"/>
        <v>0</v>
      </c>
    </row>
    <row r="16" spans="1:59" ht="30" customHeight="1">
      <c r="A16" s="58"/>
      <c r="B16" s="59"/>
      <c r="C16" s="60"/>
      <c r="D16" s="66" t="s">
        <v>18</v>
      </c>
      <c r="E16" s="67"/>
      <c r="F16" s="15">
        <f>F8</f>
        <v>850000</v>
      </c>
      <c r="G16" s="21">
        <f t="shared" ref="G16:BE16" si="6">G8</f>
        <v>0</v>
      </c>
      <c r="H16" s="15">
        <f t="shared" si="6"/>
        <v>850000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5">
        <f t="shared" si="6"/>
        <v>0</v>
      </c>
      <c r="N16" s="15">
        <f t="shared" si="6"/>
        <v>0</v>
      </c>
      <c r="O16" s="15">
        <f t="shared" si="6"/>
        <v>350000</v>
      </c>
      <c r="P16" s="21">
        <f t="shared" si="6"/>
        <v>0</v>
      </c>
      <c r="Q16" s="15">
        <f t="shared" si="6"/>
        <v>350000</v>
      </c>
      <c r="R16" s="15">
        <f t="shared" si="6"/>
        <v>0</v>
      </c>
      <c r="S16" s="21">
        <f t="shared" si="6"/>
        <v>0</v>
      </c>
      <c r="T16" s="15">
        <f t="shared" si="6"/>
        <v>0</v>
      </c>
      <c r="U16" s="15">
        <f t="shared" si="6"/>
        <v>0</v>
      </c>
      <c r="V16" s="21">
        <f t="shared" si="6"/>
        <v>0</v>
      </c>
      <c r="W16" s="15">
        <f t="shared" si="6"/>
        <v>0</v>
      </c>
      <c r="X16" s="15">
        <f t="shared" si="6"/>
        <v>0</v>
      </c>
      <c r="Y16" s="21">
        <f t="shared" si="6"/>
        <v>0</v>
      </c>
      <c r="Z16" s="15">
        <f t="shared" si="6"/>
        <v>0</v>
      </c>
      <c r="AA16" s="15">
        <f t="shared" si="6"/>
        <v>0</v>
      </c>
      <c r="AB16" s="21">
        <f t="shared" si="6"/>
        <v>0</v>
      </c>
      <c r="AC16" s="15">
        <f t="shared" si="6"/>
        <v>0</v>
      </c>
      <c r="AD16" s="15">
        <f t="shared" si="6"/>
        <v>0</v>
      </c>
      <c r="AE16" s="21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6"/>
        <v>0</v>
      </c>
      <c r="AI16" s="15">
        <f t="shared" si="6"/>
        <v>0</v>
      </c>
      <c r="AJ16" s="15">
        <f t="shared" si="6"/>
        <v>0</v>
      </c>
      <c r="AK16" s="15">
        <f t="shared" si="6"/>
        <v>0</v>
      </c>
      <c r="AL16" s="15">
        <f t="shared" si="6"/>
        <v>0</v>
      </c>
      <c r="AM16" s="15">
        <f t="shared" si="6"/>
        <v>0</v>
      </c>
      <c r="AN16" s="15">
        <f t="shared" si="6"/>
        <v>0</v>
      </c>
      <c r="AO16" s="15">
        <f t="shared" si="6"/>
        <v>0</v>
      </c>
      <c r="AP16" s="15">
        <f t="shared" si="6"/>
        <v>0</v>
      </c>
      <c r="AQ16" s="15">
        <f t="shared" si="6"/>
        <v>0</v>
      </c>
      <c r="AR16" s="15">
        <f t="shared" si="6"/>
        <v>0</v>
      </c>
      <c r="AS16" s="15">
        <f t="shared" si="6"/>
        <v>0</v>
      </c>
      <c r="AT16" s="15">
        <f t="shared" si="6"/>
        <v>0</v>
      </c>
      <c r="AU16" s="15">
        <f t="shared" si="6"/>
        <v>0</v>
      </c>
      <c r="AV16" s="15">
        <f t="shared" si="6"/>
        <v>0</v>
      </c>
      <c r="AW16" s="15">
        <f t="shared" si="6"/>
        <v>0</v>
      </c>
      <c r="AX16" s="15">
        <f t="shared" si="6"/>
        <v>0</v>
      </c>
      <c r="AY16" s="15">
        <f t="shared" si="6"/>
        <v>350000</v>
      </c>
      <c r="AZ16" s="21">
        <f t="shared" si="6"/>
        <v>0</v>
      </c>
      <c r="BA16" s="15">
        <f t="shared" si="6"/>
        <v>350000</v>
      </c>
      <c r="BB16" s="15">
        <f t="shared" si="6"/>
        <v>500000</v>
      </c>
      <c r="BC16" s="21">
        <f t="shared" si="6"/>
        <v>0</v>
      </c>
      <c r="BD16" s="15">
        <f t="shared" si="6"/>
        <v>500000</v>
      </c>
      <c r="BE16" s="15">
        <f t="shared" si="6"/>
        <v>850000</v>
      </c>
      <c r="BF16" s="19"/>
      <c r="BG16" s="12">
        <f t="shared" si="3"/>
        <v>0</v>
      </c>
    </row>
    <row r="17" spans="1:59" ht="30" hidden="1" customHeight="1">
      <c r="A17" s="58"/>
      <c r="B17" s="59"/>
      <c r="C17" s="60"/>
      <c r="D17" s="68" t="s">
        <v>21</v>
      </c>
      <c r="E17" s="6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9"/>
      <c r="BG17" s="12">
        <f t="shared" si="3"/>
        <v>0</v>
      </c>
    </row>
    <row r="18" spans="1:59" ht="30" hidden="1" customHeight="1">
      <c r="A18" s="58"/>
      <c r="B18" s="59"/>
      <c r="C18" s="60"/>
      <c r="D18" s="68" t="s">
        <v>19</v>
      </c>
      <c r="E18" s="69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9"/>
      <c r="BG18" s="12">
        <f t="shared" si="3"/>
        <v>0</v>
      </c>
    </row>
    <row r="19" spans="1:59" ht="30" customHeight="1" thickBot="1">
      <c r="A19" s="61"/>
      <c r="B19" s="62"/>
      <c r="C19" s="63"/>
      <c r="D19" s="70" t="s">
        <v>22</v>
      </c>
      <c r="E19" s="71"/>
      <c r="F19" s="16">
        <f>F8</f>
        <v>850000</v>
      </c>
      <c r="G19" s="16">
        <f t="shared" ref="G19:BE19" si="7">G8</f>
        <v>0</v>
      </c>
      <c r="H19" s="16">
        <f t="shared" si="7"/>
        <v>850000</v>
      </c>
      <c r="I19" s="16">
        <f t="shared" si="7"/>
        <v>0</v>
      </c>
      <c r="J19" s="16">
        <f t="shared" si="7"/>
        <v>0</v>
      </c>
      <c r="K19" s="16">
        <f t="shared" si="7"/>
        <v>0</v>
      </c>
      <c r="L19" s="16">
        <f t="shared" si="7"/>
        <v>0</v>
      </c>
      <c r="M19" s="16">
        <f t="shared" si="7"/>
        <v>0</v>
      </c>
      <c r="N19" s="16">
        <f t="shared" si="7"/>
        <v>0</v>
      </c>
      <c r="O19" s="16">
        <f t="shared" si="7"/>
        <v>350000</v>
      </c>
      <c r="P19" s="16">
        <f t="shared" si="7"/>
        <v>0</v>
      </c>
      <c r="Q19" s="16">
        <f t="shared" si="7"/>
        <v>350000</v>
      </c>
      <c r="R19" s="16">
        <f t="shared" si="7"/>
        <v>0</v>
      </c>
      <c r="S19" s="16">
        <f t="shared" si="7"/>
        <v>0</v>
      </c>
      <c r="T19" s="16">
        <f t="shared" si="7"/>
        <v>0</v>
      </c>
      <c r="U19" s="16">
        <f t="shared" si="7"/>
        <v>0</v>
      </c>
      <c r="V19" s="16">
        <f t="shared" si="7"/>
        <v>0</v>
      </c>
      <c r="W19" s="16">
        <f t="shared" si="7"/>
        <v>0</v>
      </c>
      <c r="X19" s="16">
        <f t="shared" si="7"/>
        <v>0</v>
      </c>
      <c r="Y19" s="16">
        <f t="shared" si="7"/>
        <v>0</v>
      </c>
      <c r="Z19" s="16">
        <f t="shared" si="7"/>
        <v>0</v>
      </c>
      <c r="AA19" s="16">
        <f t="shared" si="7"/>
        <v>0</v>
      </c>
      <c r="AB19" s="16">
        <f t="shared" si="7"/>
        <v>0</v>
      </c>
      <c r="AC19" s="16">
        <f t="shared" si="7"/>
        <v>0</v>
      </c>
      <c r="AD19" s="16">
        <f t="shared" si="7"/>
        <v>0</v>
      </c>
      <c r="AE19" s="16">
        <f t="shared" si="7"/>
        <v>0</v>
      </c>
      <c r="AF19" s="16">
        <f t="shared" si="7"/>
        <v>0</v>
      </c>
      <c r="AG19" s="16">
        <f t="shared" si="7"/>
        <v>0</v>
      </c>
      <c r="AH19" s="16">
        <f t="shared" si="7"/>
        <v>0</v>
      </c>
      <c r="AI19" s="16">
        <f t="shared" si="7"/>
        <v>0</v>
      </c>
      <c r="AJ19" s="16">
        <f t="shared" si="7"/>
        <v>0</v>
      </c>
      <c r="AK19" s="16">
        <f t="shared" si="7"/>
        <v>0</v>
      </c>
      <c r="AL19" s="16">
        <f t="shared" si="7"/>
        <v>0</v>
      </c>
      <c r="AM19" s="16">
        <f t="shared" si="7"/>
        <v>0</v>
      </c>
      <c r="AN19" s="16">
        <f t="shared" si="7"/>
        <v>0</v>
      </c>
      <c r="AO19" s="16">
        <f t="shared" si="7"/>
        <v>0</v>
      </c>
      <c r="AP19" s="16">
        <f t="shared" si="7"/>
        <v>0</v>
      </c>
      <c r="AQ19" s="16">
        <f t="shared" si="7"/>
        <v>0</v>
      </c>
      <c r="AR19" s="16">
        <f t="shared" si="7"/>
        <v>0</v>
      </c>
      <c r="AS19" s="16">
        <f t="shared" si="7"/>
        <v>0</v>
      </c>
      <c r="AT19" s="16">
        <f t="shared" si="7"/>
        <v>0</v>
      </c>
      <c r="AU19" s="16">
        <f t="shared" si="7"/>
        <v>0</v>
      </c>
      <c r="AV19" s="16">
        <f t="shared" si="7"/>
        <v>0</v>
      </c>
      <c r="AW19" s="16">
        <f t="shared" si="7"/>
        <v>0</v>
      </c>
      <c r="AX19" s="16">
        <f t="shared" si="7"/>
        <v>0</v>
      </c>
      <c r="AY19" s="16">
        <f t="shared" si="7"/>
        <v>350000</v>
      </c>
      <c r="AZ19" s="16">
        <f t="shared" si="7"/>
        <v>0</v>
      </c>
      <c r="BA19" s="16">
        <f t="shared" si="7"/>
        <v>350000</v>
      </c>
      <c r="BB19" s="16">
        <f t="shared" si="7"/>
        <v>500000</v>
      </c>
      <c r="BC19" s="16">
        <f t="shared" si="7"/>
        <v>0</v>
      </c>
      <c r="BD19" s="16">
        <f t="shared" si="7"/>
        <v>500000</v>
      </c>
      <c r="BE19" s="16">
        <f t="shared" si="7"/>
        <v>850000</v>
      </c>
      <c r="BF19" s="19"/>
      <c r="BG19" s="12">
        <f t="shared" si="3"/>
        <v>0</v>
      </c>
    </row>
    <row r="20" spans="1:59" ht="30" hidden="1" customHeight="1">
      <c r="A20" s="58" t="s">
        <v>26</v>
      </c>
      <c r="B20" s="59"/>
      <c r="C20" s="60"/>
      <c r="D20" s="64" t="s">
        <v>20</v>
      </c>
      <c r="E20" s="65"/>
      <c r="F20" s="14">
        <f t="shared" ref="F20:F23" si="8">F15+F10</f>
        <v>0</v>
      </c>
      <c r="G20" s="14">
        <f t="shared" ref="G20:BE20" si="9">G15+G10</f>
        <v>0</v>
      </c>
      <c r="H20" s="14">
        <f t="shared" si="9"/>
        <v>0</v>
      </c>
      <c r="I20" s="14">
        <f t="shared" si="9"/>
        <v>0</v>
      </c>
      <c r="J20" s="14">
        <f t="shared" si="9"/>
        <v>0</v>
      </c>
      <c r="K20" s="14">
        <f t="shared" si="9"/>
        <v>0</v>
      </c>
      <c r="L20" s="14">
        <f t="shared" si="9"/>
        <v>0</v>
      </c>
      <c r="M20" s="14">
        <f t="shared" si="9"/>
        <v>0</v>
      </c>
      <c r="N20" s="14">
        <f t="shared" si="9"/>
        <v>0</v>
      </c>
      <c r="O20" s="14">
        <f t="shared" si="9"/>
        <v>0</v>
      </c>
      <c r="P20" s="14">
        <f t="shared" si="9"/>
        <v>0</v>
      </c>
      <c r="Q20" s="14">
        <f t="shared" si="9"/>
        <v>0</v>
      </c>
      <c r="R20" s="14">
        <f t="shared" si="9"/>
        <v>0</v>
      </c>
      <c r="S20" s="14">
        <f t="shared" si="9"/>
        <v>0</v>
      </c>
      <c r="T20" s="14">
        <f t="shared" si="9"/>
        <v>0</v>
      </c>
      <c r="U20" s="14">
        <f t="shared" si="9"/>
        <v>0</v>
      </c>
      <c r="V20" s="14">
        <f t="shared" si="9"/>
        <v>0</v>
      </c>
      <c r="W20" s="14">
        <f t="shared" si="9"/>
        <v>0</v>
      </c>
      <c r="X20" s="14">
        <f t="shared" si="9"/>
        <v>0</v>
      </c>
      <c r="Y20" s="14">
        <f t="shared" si="9"/>
        <v>0</v>
      </c>
      <c r="Z20" s="14">
        <f t="shared" si="9"/>
        <v>0</v>
      </c>
      <c r="AA20" s="14">
        <f t="shared" si="9"/>
        <v>0</v>
      </c>
      <c r="AB20" s="14">
        <f t="shared" si="9"/>
        <v>0</v>
      </c>
      <c r="AC20" s="14">
        <f t="shared" si="9"/>
        <v>0</v>
      </c>
      <c r="AD20" s="14">
        <f t="shared" si="9"/>
        <v>0</v>
      </c>
      <c r="AE20" s="14">
        <f t="shared" si="9"/>
        <v>0</v>
      </c>
      <c r="AF20" s="14">
        <f t="shared" si="9"/>
        <v>0</v>
      </c>
      <c r="AG20" s="14">
        <f t="shared" si="9"/>
        <v>0</v>
      </c>
      <c r="AH20" s="14">
        <f t="shared" si="9"/>
        <v>0</v>
      </c>
      <c r="AI20" s="14">
        <f t="shared" si="9"/>
        <v>0</v>
      </c>
      <c r="AJ20" s="14">
        <f t="shared" si="9"/>
        <v>0</v>
      </c>
      <c r="AK20" s="14">
        <f t="shared" si="9"/>
        <v>0</v>
      </c>
      <c r="AL20" s="14">
        <f t="shared" si="9"/>
        <v>0</v>
      </c>
      <c r="AM20" s="14">
        <f t="shared" si="9"/>
        <v>0</v>
      </c>
      <c r="AN20" s="14">
        <f t="shared" si="9"/>
        <v>0</v>
      </c>
      <c r="AO20" s="14">
        <f t="shared" si="9"/>
        <v>0</v>
      </c>
      <c r="AP20" s="14">
        <f t="shared" si="9"/>
        <v>0</v>
      </c>
      <c r="AQ20" s="14">
        <f t="shared" si="9"/>
        <v>0</v>
      </c>
      <c r="AR20" s="14">
        <f t="shared" si="9"/>
        <v>0</v>
      </c>
      <c r="AS20" s="14">
        <f t="shared" si="9"/>
        <v>0</v>
      </c>
      <c r="AT20" s="14">
        <f t="shared" si="9"/>
        <v>0</v>
      </c>
      <c r="AU20" s="14">
        <f t="shared" si="9"/>
        <v>0</v>
      </c>
      <c r="AV20" s="14">
        <f t="shared" si="9"/>
        <v>0</v>
      </c>
      <c r="AW20" s="14">
        <f t="shared" si="9"/>
        <v>0</v>
      </c>
      <c r="AX20" s="14">
        <f t="shared" si="9"/>
        <v>0</v>
      </c>
      <c r="AY20" s="14">
        <f t="shared" si="9"/>
        <v>0</v>
      </c>
      <c r="AZ20" s="14">
        <f t="shared" si="9"/>
        <v>0</v>
      </c>
      <c r="BA20" s="14">
        <f t="shared" si="9"/>
        <v>0</v>
      </c>
      <c r="BB20" s="14">
        <f t="shared" si="9"/>
        <v>0</v>
      </c>
      <c r="BC20" s="14">
        <f t="shared" si="9"/>
        <v>0</v>
      </c>
      <c r="BD20" s="14">
        <f t="shared" si="9"/>
        <v>0</v>
      </c>
      <c r="BE20" s="14">
        <f t="shared" si="9"/>
        <v>0</v>
      </c>
      <c r="BF20" s="19"/>
      <c r="BG20" s="12">
        <f t="shared" si="3"/>
        <v>0</v>
      </c>
    </row>
    <row r="21" spans="1:59" ht="30" customHeight="1">
      <c r="A21" s="58"/>
      <c r="B21" s="59"/>
      <c r="C21" s="60"/>
      <c r="D21" s="66" t="s">
        <v>18</v>
      </c>
      <c r="E21" s="67"/>
      <c r="F21" s="14">
        <f t="shared" si="8"/>
        <v>7084248</v>
      </c>
      <c r="G21" s="18">
        <f t="shared" ref="G21:BE21" si="10">G16+G11</f>
        <v>-200000</v>
      </c>
      <c r="H21" s="14">
        <f t="shared" si="10"/>
        <v>6884248</v>
      </c>
      <c r="I21" s="14">
        <f t="shared" si="10"/>
        <v>0</v>
      </c>
      <c r="J21" s="14">
        <f t="shared" si="10"/>
        <v>0</v>
      </c>
      <c r="K21" s="14">
        <f t="shared" si="10"/>
        <v>0</v>
      </c>
      <c r="L21" s="14">
        <f t="shared" si="10"/>
        <v>0</v>
      </c>
      <c r="M21" s="14">
        <f t="shared" si="10"/>
        <v>0</v>
      </c>
      <c r="N21" s="14">
        <f t="shared" si="10"/>
        <v>0</v>
      </c>
      <c r="O21" s="14">
        <f t="shared" si="10"/>
        <v>1127991</v>
      </c>
      <c r="P21" s="18">
        <f t="shared" si="10"/>
        <v>-200000</v>
      </c>
      <c r="Q21" s="14">
        <f t="shared" si="10"/>
        <v>927991</v>
      </c>
      <c r="R21" s="14">
        <f t="shared" si="10"/>
        <v>0</v>
      </c>
      <c r="S21" s="18">
        <f t="shared" si="10"/>
        <v>0</v>
      </c>
      <c r="T21" s="14">
        <f t="shared" si="10"/>
        <v>0</v>
      </c>
      <c r="U21" s="14">
        <f t="shared" si="10"/>
        <v>0</v>
      </c>
      <c r="V21" s="18">
        <f t="shared" si="10"/>
        <v>0</v>
      </c>
      <c r="W21" s="14">
        <f t="shared" si="10"/>
        <v>0</v>
      </c>
      <c r="X21" s="14">
        <f t="shared" si="10"/>
        <v>0</v>
      </c>
      <c r="Y21" s="18">
        <f t="shared" si="10"/>
        <v>0</v>
      </c>
      <c r="Z21" s="14">
        <f t="shared" si="10"/>
        <v>0</v>
      </c>
      <c r="AA21" s="14">
        <f t="shared" si="10"/>
        <v>0</v>
      </c>
      <c r="AB21" s="18">
        <f t="shared" si="10"/>
        <v>0</v>
      </c>
      <c r="AC21" s="14">
        <f t="shared" si="10"/>
        <v>0</v>
      </c>
      <c r="AD21" s="14">
        <f t="shared" si="10"/>
        <v>0</v>
      </c>
      <c r="AE21" s="18">
        <f t="shared" si="10"/>
        <v>0</v>
      </c>
      <c r="AF21" s="14">
        <f t="shared" si="10"/>
        <v>0</v>
      </c>
      <c r="AG21" s="14">
        <f t="shared" si="10"/>
        <v>0</v>
      </c>
      <c r="AH21" s="14">
        <f t="shared" si="10"/>
        <v>0</v>
      </c>
      <c r="AI21" s="14">
        <f t="shared" si="10"/>
        <v>0</v>
      </c>
      <c r="AJ21" s="14">
        <f t="shared" si="10"/>
        <v>0</v>
      </c>
      <c r="AK21" s="14">
        <f t="shared" si="10"/>
        <v>0</v>
      </c>
      <c r="AL21" s="14">
        <f t="shared" si="10"/>
        <v>0</v>
      </c>
      <c r="AM21" s="14">
        <f t="shared" si="10"/>
        <v>0</v>
      </c>
      <c r="AN21" s="14">
        <f t="shared" si="10"/>
        <v>0</v>
      </c>
      <c r="AO21" s="14">
        <f t="shared" si="10"/>
        <v>0</v>
      </c>
      <c r="AP21" s="14">
        <f t="shared" si="10"/>
        <v>0</v>
      </c>
      <c r="AQ21" s="14">
        <f t="shared" si="10"/>
        <v>0</v>
      </c>
      <c r="AR21" s="14">
        <f t="shared" si="10"/>
        <v>0</v>
      </c>
      <c r="AS21" s="14">
        <f t="shared" si="10"/>
        <v>0</v>
      </c>
      <c r="AT21" s="14">
        <f t="shared" si="10"/>
        <v>0</v>
      </c>
      <c r="AU21" s="14">
        <f t="shared" si="10"/>
        <v>0</v>
      </c>
      <c r="AV21" s="14">
        <f t="shared" si="10"/>
        <v>0</v>
      </c>
      <c r="AW21" s="14">
        <f t="shared" si="10"/>
        <v>0</v>
      </c>
      <c r="AX21" s="14">
        <f t="shared" si="10"/>
        <v>0</v>
      </c>
      <c r="AY21" s="14">
        <f t="shared" si="10"/>
        <v>1127991</v>
      </c>
      <c r="AZ21" s="18">
        <f t="shared" si="10"/>
        <v>-200000</v>
      </c>
      <c r="BA21" s="14">
        <f t="shared" si="10"/>
        <v>927991</v>
      </c>
      <c r="BB21" s="14">
        <f t="shared" si="10"/>
        <v>5956257</v>
      </c>
      <c r="BC21" s="18">
        <f t="shared" si="10"/>
        <v>0</v>
      </c>
      <c r="BD21" s="14">
        <f t="shared" si="10"/>
        <v>5956257</v>
      </c>
      <c r="BE21" s="14">
        <f t="shared" si="10"/>
        <v>6884248</v>
      </c>
      <c r="BF21" s="19"/>
      <c r="BG21" s="12">
        <f t="shared" si="3"/>
        <v>0</v>
      </c>
    </row>
    <row r="22" spans="1:59" ht="30" hidden="1" customHeight="1">
      <c r="A22" s="58"/>
      <c r="B22" s="59"/>
      <c r="C22" s="60"/>
      <c r="D22" s="68" t="s">
        <v>21</v>
      </c>
      <c r="E22" s="69"/>
      <c r="F22" s="14">
        <f t="shared" si="8"/>
        <v>0</v>
      </c>
      <c r="G22" s="14">
        <f t="shared" ref="G22:BE22" si="11">G17+G12</f>
        <v>0</v>
      </c>
      <c r="H22" s="14">
        <f t="shared" si="11"/>
        <v>0</v>
      </c>
      <c r="I22" s="14">
        <f t="shared" si="11"/>
        <v>0</v>
      </c>
      <c r="J22" s="14">
        <f t="shared" si="11"/>
        <v>0</v>
      </c>
      <c r="K22" s="14">
        <f t="shared" si="11"/>
        <v>0</v>
      </c>
      <c r="L22" s="14">
        <f t="shared" si="11"/>
        <v>0</v>
      </c>
      <c r="M22" s="14">
        <f t="shared" si="11"/>
        <v>0</v>
      </c>
      <c r="N22" s="14">
        <f t="shared" si="11"/>
        <v>0</v>
      </c>
      <c r="O22" s="14">
        <f t="shared" si="11"/>
        <v>0</v>
      </c>
      <c r="P22" s="14">
        <f t="shared" si="11"/>
        <v>0</v>
      </c>
      <c r="Q22" s="14">
        <f t="shared" si="11"/>
        <v>0</v>
      </c>
      <c r="R22" s="14">
        <f t="shared" si="11"/>
        <v>0</v>
      </c>
      <c r="S22" s="14">
        <f t="shared" si="11"/>
        <v>0</v>
      </c>
      <c r="T22" s="14">
        <f t="shared" si="11"/>
        <v>0</v>
      </c>
      <c r="U22" s="14">
        <f t="shared" si="11"/>
        <v>0</v>
      </c>
      <c r="V22" s="14">
        <f t="shared" si="11"/>
        <v>0</v>
      </c>
      <c r="W22" s="14">
        <f t="shared" si="11"/>
        <v>0</v>
      </c>
      <c r="X22" s="14">
        <f t="shared" si="11"/>
        <v>0</v>
      </c>
      <c r="Y22" s="14">
        <f t="shared" si="11"/>
        <v>0</v>
      </c>
      <c r="Z22" s="14">
        <f t="shared" si="11"/>
        <v>0</v>
      </c>
      <c r="AA22" s="14">
        <f t="shared" si="11"/>
        <v>0</v>
      </c>
      <c r="AB22" s="14">
        <f t="shared" si="11"/>
        <v>0</v>
      </c>
      <c r="AC22" s="14">
        <f t="shared" si="11"/>
        <v>0</v>
      </c>
      <c r="AD22" s="14">
        <f t="shared" si="11"/>
        <v>0</v>
      </c>
      <c r="AE22" s="14">
        <f t="shared" si="11"/>
        <v>0</v>
      </c>
      <c r="AF22" s="14">
        <f t="shared" si="11"/>
        <v>0</v>
      </c>
      <c r="AG22" s="14">
        <f t="shared" si="11"/>
        <v>0</v>
      </c>
      <c r="AH22" s="14">
        <f t="shared" si="11"/>
        <v>0</v>
      </c>
      <c r="AI22" s="14">
        <f t="shared" si="11"/>
        <v>0</v>
      </c>
      <c r="AJ22" s="14">
        <f t="shared" si="11"/>
        <v>0</v>
      </c>
      <c r="AK22" s="14">
        <f t="shared" si="11"/>
        <v>0</v>
      </c>
      <c r="AL22" s="14">
        <f t="shared" si="11"/>
        <v>0</v>
      </c>
      <c r="AM22" s="14">
        <f t="shared" si="11"/>
        <v>0</v>
      </c>
      <c r="AN22" s="14">
        <f t="shared" si="11"/>
        <v>0</v>
      </c>
      <c r="AO22" s="14">
        <f t="shared" si="11"/>
        <v>0</v>
      </c>
      <c r="AP22" s="14">
        <f t="shared" si="11"/>
        <v>0</v>
      </c>
      <c r="AQ22" s="14">
        <f t="shared" si="11"/>
        <v>0</v>
      </c>
      <c r="AR22" s="14">
        <f t="shared" si="11"/>
        <v>0</v>
      </c>
      <c r="AS22" s="14">
        <f t="shared" si="11"/>
        <v>0</v>
      </c>
      <c r="AT22" s="14">
        <f t="shared" si="11"/>
        <v>0</v>
      </c>
      <c r="AU22" s="14">
        <f t="shared" si="11"/>
        <v>0</v>
      </c>
      <c r="AV22" s="14">
        <f t="shared" si="11"/>
        <v>0</v>
      </c>
      <c r="AW22" s="14">
        <f t="shared" si="11"/>
        <v>0</v>
      </c>
      <c r="AX22" s="14">
        <f t="shared" si="11"/>
        <v>0</v>
      </c>
      <c r="AY22" s="14">
        <f t="shared" si="11"/>
        <v>0</v>
      </c>
      <c r="AZ22" s="14">
        <f t="shared" si="11"/>
        <v>0</v>
      </c>
      <c r="BA22" s="14">
        <f t="shared" si="11"/>
        <v>0</v>
      </c>
      <c r="BB22" s="14">
        <f t="shared" si="11"/>
        <v>0</v>
      </c>
      <c r="BC22" s="14">
        <f t="shared" si="11"/>
        <v>0</v>
      </c>
      <c r="BD22" s="14">
        <f t="shared" si="11"/>
        <v>0</v>
      </c>
      <c r="BE22" s="14">
        <f t="shared" si="11"/>
        <v>0</v>
      </c>
      <c r="BF22" s="19"/>
      <c r="BG22" s="12">
        <f t="shared" si="3"/>
        <v>0</v>
      </c>
    </row>
    <row r="23" spans="1:59" ht="30" hidden="1" customHeight="1">
      <c r="A23" s="58"/>
      <c r="B23" s="59"/>
      <c r="C23" s="60"/>
      <c r="D23" s="68" t="s">
        <v>19</v>
      </c>
      <c r="E23" s="69"/>
      <c r="F23" s="14">
        <f t="shared" si="8"/>
        <v>0</v>
      </c>
      <c r="G23" s="14">
        <f t="shared" ref="G23:BE23" si="12">G18+G13</f>
        <v>0</v>
      </c>
      <c r="H23" s="14">
        <f t="shared" si="12"/>
        <v>0</v>
      </c>
      <c r="I23" s="14">
        <f t="shared" si="12"/>
        <v>0</v>
      </c>
      <c r="J23" s="14">
        <f t="shared" si="12"/>
        <v>0</v>
      </c>
      <c r="K23" s="14">
        <f t="shared" si="12"/>
        <v>0</v>
      </c>
      <c r="L23" s="14">
        <f t="shared" si="12"/>
        <v>0</v>
      </c>
      <c r="M23" s="14">
        <f t="shared" si="12"/>
        <v>0</v>
      </c>
      <c r="N23" s="14">
        <f t="shared" si="12"/>
        <v>0</v>
      </c>
      <c r="O23" s="14">
        <f t="shared" si="12"/>
        <v>0</v>
      </c>
      <c r="P23" s="14">
        <f t="shared" si="12"/>
        <v>0</v>
      </c>
      <c r="Q23" s="14">
        <f t="shared" si="12"/>
        <v>0</v>
      </c>
      <c r="R23" s="14">
        <f t="shared" si="12"/>
        <v>0</v>
      </c>
      <c r="S23" s="14">
        <f t="shared" si="12"/>
        <v>0</v>
      </c>
      <c r="T23" s="14">
        <f t="shared" si="12"/>
        <v>0</v>
      </c>
      <c r="U23" s="14">
        <f t="shared" si="12"/>
        <v>0</v>
      </c>
      <c r="V23" s="14">
        <f t="shared" si="12"/>
        <v>0</v>
      </c>
      <c r="W23" s="14">
        <f t="shared" si="12"/>
        <v>0</v>
      </c>
      <c r="X23" s="14">
        <f t="shared" si="12"/>
        <v>0</v>
      </c>
      <c r="Y23" s="14">
        <f t="shared" si="12"/>
        <v>0</v>
      </c>
      <c r="Z23" s="14">
        <f t="shared" si="12"/>
        <v>0</v>
      </c>
      <c r="AA23" s="14">
        <f t="shared" si="12"/>
        <v>0</v>
      </c>
      <c r="AB23" s="14">
        <f t="shared" si="12"/>
        <v>0</v>
      </c>
      <c r="AC23" s="14">
        <f t="shared" si="12"/>
        <v>0</v>
      </c>
      <c r="AD23" s="14">
        <f t="shared" si="12"/>
        <v>0</v>
      </c>
      <c r="AE23" s="14">
        <f t="shared" si="12"/>
        <v>0</v>
      </c>
      <c r="AF23" s="14">
        <f t="shared" si="12"/>
        <v>0</v>
      </c>
      <c r="AG23" s="14">
        <f t="shared" si="12"/>
        <v>0</v>
      </c>
      <c r="AH23" s="14">
        <f t="shared" si="12"/>
        <v>0</v>
      </c>
      <c r="AI23" s="14">
        <f t="shared" si="12"/>
        <v>0</v>
      </c>
      <c r="AJ23" s="14">
        <f t="shared" si="12"/>
        <v>0</v>
      </c>
      <c r="AK23" s="14">
        <f t="shared" si="12"/>
        <v>0</v>
      </c>
      <c r="AL23" s="14">
        <f t="shared" si="12"/>
        <v>0</v>
      </c>
      <c r="AM23" s="14">
        <f t="shared" si="12"/>
        <v>0</v>
      </c>
      <c r="AN23" s="14">
        <f t="shared" si="12"/>
        <v>0</v>
      </c>
      <c r="AO23" s="14">
        <f t="shared" si="12"/>
        <v>0</v>
      </c>
      <c r="AP23" s="14">
        <f t="shared" si="12"/>
        <v>0</v>
      </c>
      <c r="AQ23" s="14">
        <f t="shared" si="12"/>
        <v>0</v>
      </c>
      <c r="AR23" s="14">
        <f t="shared" si="12"/>
        <v>0</v>
      </c>
      <c r="AS23" s="14">
        <f t="shared" si="12"/>
        <v>0</v>
      </c>
      <c r="AT23" s="14">
        <f t="shared" si="12"/>
        <v>0</v>
      </c>
      <c r="AU23" s="14">
        <f t="shared" si="12"/>
        <v>0</v>
      </c>
      <c r="AV23" s="14">
        <f t="shared" si="12"/>
        <v>0</v>
      </c>
      <c r="AW23" s="14">
        <f t="shared" si="12"/>
        <v>0</v>
      </c>
      <c r="AX23" s="14">
        <f t="shared" si="12"/>
        <v>0</v>
      </c>
      <c r="AY23" s="14">
        <f t="shared" si="12"/>
        <v>0</v>
      </c>
      <c r="AZ23" s="14">
        <f t="shared" si="12"/>
        <v>0</v>
      </c>
      <c r="BA23" s="14">
        <f t="shared" si="12"/>
        <v>0</v>
      </c>
      <c r="BB23" s="14">
        <f t="shared" si="12"/>
        <v>0</v>
      </c>
      <c r="BC23" s="14">
        <f t="shared" si="12"/>
        <v>0</v>
      </c>
      <c r="BD23" s="14">
        <f t="shared" si="12"/>
        <v>0</v>
      </c>
      <c r="BE23" s="14">
        <f t="shared" si="12"/>
        <v>0</v>
      </c>
      <c r="BF23" s="19"/>
      <c r="BG23" s="12">
        <f t="shared" si="3"/>
        <v>0</v>
      </c>
    </row>
    <row r="24" spans="1:59" ht="30" customHeight="1" thickBot="1">
      <c r="A24" s="61"/>
      <c r="B24" s="62"/>
      <c r="C24" s="63"/>
      <c r="D24" s="70" t="s">
        <v>22</v>
      </c>
      <c r="E24" s="71"/>
      <c r="F24" s="16">
        <f>F9</f>
        <v>7084248</v>
      </c>
      <c r="G24" s="16">
        <f t="shared" ref="G24:BE24" si="13">G9</f>
        <v>-200000</v>
      </c>
      <c r="H24" s="16">
        <f t="shared" si="13"/>
        <v>6884248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6">
        <f t="shared" si="13"/>
        <v>0</v>
      </c>
      <c r="M24" s="16">
        <f t="shared" si="13"/>
        <v>0</v>
      </c>
      <c r="N24" s="16">
        <f t="shared" si="13"/>
        <v>0</v>
      </c>
      <c r="O24" s="16">
        <f t="shared" si="13"/>
        <v>1127991</v>
      </c>
      <c r="P24" s="16">
        <f t="shared" si="13"/>
        <v>-200000</v>
      </c>
      <c r="Q24" s="16">
        <f t="shared" si="13"/>
        <v>927991</v>
      </c>
      <c r="R24" s="16">
        <f t="shared" si="13"/>
        <v>0</v>
      </c>
      <c r="S24" s="16">
        <f t="shared" si="13"/>
        <v>0</v>
      </c>
      <c r="T24" s="16">
        <f t="shared" si="13"/>
        <v>0</v>
      </c>
      <c r="U24" s="16">
        <f t="shared" si="13"/>
        <v>0</v>
      </c>
      <c r="V24" s="16">
        <f t="shared" si="13"/>
        <v>0</v>
      </c>
      <c r="W24" s="16">
        <f t="shared" si="13"/>
        <v>0</v>
      </c>
      <c r="X24" s="16">
        <f t="shared" si="13"/>
        <v>0</v>
      </c>
      <c r="Y24" s="16">
        <f t="shared" si="13"/>
        <v>0</v>
      </c>
      <c r="Z24" s="16">
        <f t="shared" si="13"/>
        <v>0</v>
      </c>
      <c r="AA24" s="16">
        <f t="shared" si="13"/>
        <v>0</v>
      </c>
      <c r="AB24" s="16">
        <f t="shared" si="13"/>
        <v>0</v>
      </c>
      <c r="AC24" s="16">
        <f t="shared" si="13"/>
        <v>0</v>
      </c>
      <c r="AD24" s="16">
        <f t="shared" si="13"/>
        <v>0</v>
      </c>
      <c r="AE24" s="16">
        <f t="shared" si="13"/>
        <v>0</v>
      </c>
      <c r="AF24" s="16">
        <f t="shared" si="13"/>
        <v>0</v>
      </c>
      <c r="AG24" s="16">
        <f t="shared" si="13"/>
        <v>0</v>
      </c>
      <c r="AH24" s="16">
        <f t="shared" si="13"/>
        <v>0</v>
      </c>
      <c r="AI24" s="16">
        <f t="shared" si="13"/>
        <v>0</v>
      </c>
      <c r="AJ24" s="16">
        <f t="shared" si="13"/>
        <v>0</v>
      </c>
      <c r="AK24" s="16">
        <f t="shared" si="13"/>
        <v>0</v>
      </c>
      <c r="AL24" s="16">
        <f t="shared" si="13"/>
        <v>0</v>
      </c>
      <c r="AM24" s="16">
        <f t="shared" si="13"/>
        <v>0</v>
      </c>
      <c r="AN24" s="16">
        <f t="shared" si="13"/>
        <v>0</v>
      </c>
      <c r="AO24" s="16">
        <f t="shared" si="13"/>
        <v>0</v>
      </c>
      <c r="AP24" s="16">
        <f t="shared" si="13"/>
        <v>0</v>
      </c>
      <c r="AQ24" s="16">
        <f t="shared" si="13"/>
        <v>0</v>
      </c>
      <c r="AR24" s="16">
        <f t="shared" si="13"/>
        <v>0</v>
      </c>
      <c r="AS24" s="16">
        <f t="shared" si="13"/>
        <v>0</v>
      </c>
      <c r="AT24" s="16">
        <f t="shared" si="13"/>
        <v>0</v>
      </c>
      <c r="AU24" s="16">
        <f t="shared" si="13"/>
        <v>0</v>
      </c>
      <c r="AV24" s="16">
        <f t="shared" si="13"/>
        <v>0</v>
      </c>
      <c r="AW24" s="16">
        <f t="shared" si="13"/>
        <v>0</v>
      </c>
      <c r="AX24" s="16">
        <f t="shared" si="13"/>
        <v>0</v>
      </c>
      <c r="AY24" s="16">
        <f t="shared" si="13"/>
        <v>1127991</v>
      </c>
      <c r="AZ24" s="16">
        <f t="shared" si="13"/>
        <v>-200000</v>
      </c>
      <c r="BA24" s="16">
        <f t="shared" si="13"/>
        <v>927991</v>
      </c>
      <c r="BB24" s="16">
        <f t="shared" si="13"/>
        <v>5956257</v>
      </c>
      <c r="BC24" s="16">
        <f t="shared" si="13"/>
        <v>0</v>
      </c>
      <c r="BD24" s="16">
        <f t="shared" si="13"/>
        <v>5956257</v>
      </c>
      <c r="BE24" s="16">
        <f t="shared" si="13"/>
        <v>6884248</v>
      </c>
      <c r="BF24" s="19"/>
      <c r="BG24" s="12">
        <f t="shared" si="3"/>
        <v>0</v>
      </c>
    </row>
    <row r="29" spans="1:59" ht="20.25">
      <c r="F29" s="17"/>
      <c r="G29" s="17"/>
      <c r="H29" s="17"/>
    </row>
  </sheetData>
  <mergeCells count="65">
    <mergeCell ref="AP4:AR4"/>
    <mergeCell ref="AA4:AC4"/>
    <mergeCell ref="AD4:AF4"/>
    <mergeCell ref="AG4:AI4"/>
    <mergeCell ref="BB1:BE1"/>
    <mergeCell ref="A2:BE2"/>
    <mergeCell ref="D4:E4"/>
    <mergeCell ref="F4:H4"/>
    <mergeCell ref="I4:K4"/>
    <mergeCell ref="L4:N4"/>
    <mergeCell ref="O4:Q4"/>
    <mergeCell ref="R4:T4"/>
    <mergeCell ref="U4:W4"/>
    <mergeCell ref="X4:Z4"/>
    <mergeCell ref="AS4:AU4"/>
    <mergeCell ref="AV4:AX4"/>
    <mergeCell ref="AY4:BA4"/>
    <mergeCell ref="BB4:BD4"/>
    <mergeCell ref="AJ4:AL4"/>
    <mergeCell ref="AM4:AO4"/>
    <mergeCell ref="AA5:AC5"/>
    <mergeCell ref="A5:A6"/>
    <mergeCell ref="B5:B6"/>
    <mergeCell ref="C5:C6"/>
    <mergeCell ref="D5:E6"/>
    <mergeCell ref="F5:H5"/>
    <mergeCell ref="I5:K5"/>
    <mergeCell ref="L5:N5"/>
    <mergeCell ref="O5:Q5"/>
    <mergeCell ref="R5:T5"/>
    <mergeCell ref="U5:W5"/>
    <mergeCell ref="X5:Z5"/>
    <mergeCell ref="AV5:AX5"/>
    <mergeCell ref="AY5:BA5"/>
    <mergeCell ref="BB5:BD5"/>
    <mergeCell ref="BE5:BE6"/>
    <mergeCell ref="AD5:AF5"/>
    <mergeCell ref="AG5:AI5"/>
    <mergeCell ref="AJ5:AL5"/>
    <mergeCell ref="AM5:AO5"/>
    <mergeCell ref="AP5:AR5"/>
    <mergeCell ref="AS5:AU5"/>
    <mergeCell ref="A7:A9"/>
    <mergeCell ref="B7:B9"/>
    <mergeCell ref="C7:C9"/>
    <mergeCell ref="D7:D8"/>
    <mergeCell ref="D9:E9"/>
    <mergeCell ref="A10:C14"/>
    <mergeCell ref="D10:E10"/>
    <mergeCell ref="D11:E11"/>
    <mergeCell ref="D12:E12"/>
    <mergeCell ref="D13:E13"/>
    <mergeCell ref="D14:E14"/>
    <mergeCell ref="A15:C19"/>
    <mergeCell ref="D15:E15"/>
    <mergeCell ref="D16:E16"/>
    <mergeCell ref="D17:E17"/>
    <mergeCell ref="D18:E18"/>
    <mergeCell ref="D19:E19"/>
    <mergeCell ref="A20:C24"/>
    <mergeCell ref="D20:E20"/>
    <mergeCell ref="D21:E21"/>
    <mergeCell ref="D22:E22"/>
    <mergeCell ref="D23:E23"/>
    <mergeCell ref="D24:E24"/>
  </mergeCells>
  <pageMargins left="0" right="0" top="0" bottom="0" header="0.31496062992125984" footer="0.31496062992125984"/>
  <pageSetup paperSize="8" scale="54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 do uzasad</vt:lpstr>
      <vt:lpstr>'Zał. nr 1 do uzasad'!Obszar_wydruku</vt:lpstr>
      <vt:lpstr>'Zał. nr 1 do uzasad'!Tytuły_wydruku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Kajzar Karolina</cp:lastModifiedBy>
  <cp:lastPrinted>2020-07-07T11:07:38Z</cp:lastPrinted>
  <dcterms:created xsi:type="dcterms:W3CDTF">2010-10-15T07:12:31Z</dcterms:created>
  <dcterms:modified xsi:type="dcterms:W3CDTF">2020-07-07T11:13:35Z</dcterms:modified>
</cp:coreProperties>
</file>