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F\BFI\BUDŻET 2024\AUTOPOPRAWKI DO PROJEKTU BUDŻETU 2024\autopoprawka 2\"/>
    </mc:Choice>
  </mc:AlternateContent>
  <xr:revisionPtr revIDLastSave="0" documentId="13_ncr:1_{48263C4F-4EA3-42FF-97EC-FC5850EB68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ydatki" sheetId="9" r:id="rId1"/>
  </sheets>
  <definedNames>
    <definedName name="_xlnm.Print_Area" localSheetId="0">wydatki!$A$1:$F$13</definedName>
    <definedName name="_xlnm.Print_Titles" localSheetId="0">wydatki!$5:$7</definedName>
  </definedNames>
  <calcPr calcId="181029"/>
</workbook>
</file>

<file path=xl/calcChain.xml><?xml version="1.0" encoding="utf-8"?>
<calcChain xmlns="http://schemas.openxmlformats.org/spreadsheetml/2006/main">
  <c r="F15" i="9" l="1"/>
  <c r="F14" i="9"/>
  <c r="D14" i="9"/>
  <c r="D15" i="9" s="1"/>
  <c r="F12" i="9"/>
  <c r="F13" i="9"/>
  <c r="G13" i="9" s="1"/>
  <c r="G12" i="9"/>
  <c r="G10" i="9"/>
  <c r="F8" i="9"/>
  <c r="D10" i="9" l="1"/>
  <c r="F10" i="9"/>
</calcChain>
</file>

<file path=xl/sharedStrings.xml><?xml version="1.0" encoding="utf-8"?>
<sst xmlns="http://schemas.openxmlformats.org/spreadsheetml/2006/main" count="19" uniqueCount="17">
  <si>
    <t>Dział</t>
  </si>
  <si>
    <t>Rozdział</t>
  </si>
  <si>
    <t>w tym:</t>
  </si>
  <si>
    <t>Razem</t>
  </si>
  <si>
    <t>kwota</t>
  </si>
  <si>
    <t>§</t>
  </si>
  <si>
    <t>zwiększenia</t>
  </si>
  <si>
    <t>zmniejszenia</t>
  </si>
  <si>
    <t>PLAN WYDATKÓW</t>
  </si>
  <si>
    <t>Zmiana planu wydatków w szczegółowości dział, rozdział, paragraf</t>
  </si>
  <si>
    <t>wydatki bieżące</t>
  </si>
  <si>
    <t>wydatki majątkowe</t>
  </si>
  <si>
    <t>758</t>
  </si>
  <si>
    <t>75818</t>
  </si>
  <si>
    <t>853</t>
  </si>
  <si>
    <t>85311</t>
  </si>
  <si>
    <t>Załącznik 
do  Autopoprawek 2 
do Projektu Uchwały Budżetowej 
Województwa Podkarpackiego 
na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</si>
</sst>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</xf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8" fillId="0" borderId="0"/>
    <xf numFmtId="0" fontId="2" fillId="0" borderId="0"/>
  </cellStyleXfs>
  <cellXfs count="55">
    <xf numFmtId="0" fontId="0" fillId="0" borderId="0" xfId="0"/>
    <xf numFmtId="3" fontId="0" fillId="0" borderId="0" xfId="0" applyNumberFormat="1"/>
    <xf numFmtId="0" fontId="7" fillId="0" borderId="0" xfId="0" applyFont="1"/>
    <xf numFmtId="0" fontId="8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top" wrapText="1"/>
    </xf>
    <xf numFmtId="3" fontId="8" fillId="0" borderId="0" xfId="0" applyNumberFormat="1" applyFont="1"/>
    <xf numFmtId="0" fontId="8" fillId="0" borderId="0" xfId="0" applyFont="1" applyAlignment="1">
      <alignment wrapText="1"/>
    </xf>
    <xf numFmtId="3" fontId="7" fillId="0" borderId="0" xfId="0" applyNumberFormat="1" applyFont="1"/>
    <xf numFmtId="3" fontId="8" fillId="0" borderId="0" xfId="0" applyNumberFormat="1" applyFont="1" applyAlignment="1">
      <alignment vertical="center" wrapText="1"/>
    </xf>
    <xf numFmtId="49" fontId="12" fillId="2" borderId="5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0" fontId="12" fillId="4" borderId="4" xfId="0" applyFont="1" applyFill="1" applyBorder="1" applyAlignment="1">
      <alignment horizontal="center" vertical="top" wrapText="1"/>
    </xf>
    <xf numFmtId="49" fontId="12" fillId="3" borderId="6" xfId="0" applyNumberFormat="1" applyFont="1" applyFill="1" applyBorder="1" applyAlignment="1">
      <alignment horizontal="center" vertical="center" wrapText="1"/>
    </xf>
    <xf numFmtId="49" fontId="12" fillId="4" borderId="6" xfId="0" applyNumberFormat="1" applyFont="1" applyFill="1" applyBorder="1" applyAlignment="1">
      <alignment horizontal="center" vertical="center" wrapText="1"/>
    </xf>
    <xf numFmtId="49" fontId="11" fillId="3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horizontal="right" vertical="center" wrapText="1"/>
    </xf>
    <xf numFmtId="3" fontId="12" fillId="4" borderId="4" xfId="0" applyNumberFormat="1" applyFont="1" applyFill="1" applyBorder="1" applyAlignment="1">
      <alignment horizontal="right" vertical="center" wrapText="1"/>
    </xf>
    <xf numFmtId="3" fontId="11" fillId="3" borderId="4" xfId="0" applyNumberFormat="1" applyFont="1" applyFill="1" applyBorder="1" applyAlignment="1">
      <alignment horizontal="right" vertical="center" wrapText="1"/>
    </xf>
    <xf numFmtId="3" fontId="10" fillId="3" borderId="4" xfId="0" applyNumberFormat="1" applyFont="1" applyFill="1" applyBorder="1" applyAlignment="1">
      <alignment vertical="center"/>
    </xf>
    <xf numFmtId="0" fontId="11" fillId="4" borderId="6" xfId="0" applyFont="1" applyFill="1" applyBorder="1" applyAlignment="1">
      <alignment vertical="center" wrapText="1"/>
    </xf>
    <xf numFmtId="0" fontId="0" fillId="3" borderId="6" xfId="0" applyFill="1" applyBorder="1" applyAlignment="1">
      <alignment vertical="center"/>
    </xf>
    <xf numFmtId="0" fontId="12" fillId="4" borderId="5" xfId="0" applyFont="1" applyFill="1" applyBorder="1" applyAlignment="1">
      <alignment horizontal="center" vertical="top" wrapText="1"/>
    </xf>
    <xf numFmtId="0" fontId="12" fillId="4" borderId="6" xfId="0" applyFont="1" applyFill="1" applyBorder="1" applyAlignment="1">
      <alignment horizontal="center" vertical="top" wrapText="1"/>
    </xf>
    <xf numFmtId="3" fontId="12" fillId="2" borderId="9" xfId="0" applyNumberFormat="1" applyFont="1" applyFill="1" applyBorder="1" applyAlignment="1">
      <alignment horizontal="right" vertical="center" wrapText="1"/>
    </xf>
    <xf numFmtId="0" fontId="0" fillId="6" borderId="0" xfId="0" applyFill="1"/>
    <xf numFmtId="0" fontId="15" fillId="0" borderId="0" xfId="0" applyFont="1" applyAlignment="1">
      <alignment horizontal="right" vertical="center" wrapText="1"/>
    </xf>
    <xf numFmtId="0" fontId="14" fillId="6" borderId="10" xfId="0" applyFont="1" applyFill="1" applyBorder="1" applyAlignment="1">
      <alignment horizontal="center" vertical="center" wrapText="1"/>
    </xf>
    <xf numFmtId="3" fontId="14" fillId="6" borderId="11" xfId="0" applyNumberFormat="1" applyFont="1" applyFill="1" applyBorder="1" applyAlignment="1">
      <alignment horizontal="right" vertical="center" wrapText="1"/>
    </xf>
    <xf numFmtId="0" fontId="14" fillId="6" borderId="5" xfId="0" applyFont="1" applyFill="1" applyBorder="1" applyAlignment="1">
      <alignment horizontal="center" vertical="center" wrapText="1"/>
    </xf>
    <xf numFmtId="3" fontId="14" fillId="6" borderId="4" xfId="0" applyNumberFormat="1" applyFont="1" applyFill="1" applyBorder="1" applyAlignment="1">
      <alignment horizontal="right"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49" fontId="12" fillId="6" borderId="2" xfId="0" applyNumberFormat="1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6" fillId="0" borderId="8" xfId="0" applyFont="1" applyBorder="1" applyAlignment="1">
      <alignment horizontal="center" vertical="top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 wrapText="1"/>
    </xf>
    <xf numFmtId="49" fontId="12" fillId="4" borderId="3" xfId="0" applyNumberFormat="1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</cellXfs>
  <cellStyles count="13">
    <cellStyle name="Normalny" xfId="0" builtinId="0"/>
    <cellStyle name="Normalny 2" xfId="1" xr:uid="{00000000-0005-0000-0000-000001000000}"/>
    <cellStyle name="Normalny 2 2" xfId="2" xr:uid="{00000000-0005-0000-0000-000002000000}"/>
    <cellStyle name="Normalny 3" xfId="3" xr:uid="{00000000-0005-0000-0000-000003000000}"/>
    <cellStyle name="Normalny 3 2" xfId="4" xr:uid="{00000000-0005-0000-0000-000004000000}"/>
    <cellStyle name="Normalny 3 2 2" xfId="5" xr:uid="{00000000-0005-0000-0000-000005000000}"/>
    <cellStyle name="Normalny 4" xfId="6" xr:uid="{00000000-0005-0000-0000-000006000000}"/>
    <cellStyle name="Normalny 5" xfId="7" xr:uid="{00000000-0005-0000-0000-000007000000}"/>
    <cellStyle name="Normalny 5 2" xfId="12" xr:uid="{00000000-0005-0000-0000-000008000000}"/>
    <cellStyle name="Normalny 6" xfId="8" xr:uid="{00000000-0005-0000-0000-000009000000}"/>
    <cellStyle name="Normalny 7" xfId="11" xr:uid="{00000000-0005-0000-0000-00000A000000}"/>
    <cellStyle name="Procentowy 2" xfId="9" xr:uid="{00000000-0005-0000-0000-00000B000000}"/>
    <cellStyle name="Walutowy 2" xfId="10" xr:uid="{00000000-0005-0000-0000-00000C000000}"/>
  </cellStyles>
  <dxfs count="0"/>
  <tableStyles count="0" defaultTableStyle="TableStyleMedium9" defaultPivotStyle="PivotStyleLight16"/>
  <colors>
    <mruColors>
      <color rgb="FFCCFFFF"/>
      <color rgb="FFCCFF33"/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view="pageBreakPreview" zoomScaleSheetLayoutView="100" workbookViewId="0">
      <selection activeCell="F10" sqref="F10"/>
    </sheetView>
  </sheetViews>
  <sheetFormatPr defaultRowHeight="14.25"/>
  <cols>
    <col min="1" max="1" width="7" customWidth="1"/>
    <col min="2" max="2" width="12.2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</cols>
  <sheetData>
    <row r="1" spans="1:9" ht="69" customHeight="1">
      <c r="A1" s="42" t="s">
        <v>16</v>
      </c>
      <c r="B1" s="42"/>
      <c r="C1" s="42"/>
      <c r="D1" s="42"/>
      <c r="E1" s="42"/>
      <c r="F1" s="42"/>
    </row>
    <row r="2" spans="1:9" ht="29.25" customHeight="1">
      <c r="A2" s="10"/>
      <c r="B2" s="10"/>
      <c r="C2" s="26"/>
      <c r="D2" s="26"/>
      <c r="E2" s="26"/>
      <c r="F2" s="26"/>
    </row>
    <row r="3" spans="1:9" ht="33.75" customHeight="1">
      <c r="A3" s="43" t="s">
        <v>9</v>
      </c>
      <c r="B3" s="43"/>
      <c r="C3" s="43"/>
      <c r="D3" s="43"/>
      <c r="E3" s="43"/>
      <c r="F3" s="43"/>
    </row>
    <row r="4" spans="1:9" ht="13.5" customHeight="1" thickBot="1">
      <c r="A4" s="44"/>
      <c r="B4" s="44"/>
      <c r="C4" s="44"/>
      <c r="D4" s="44"/>
      <c r="E4" s="44"/>
      <c r="F4" s="44"/>
    </row>
    <row r="5" spans="1:9" ht="24.75" customHeight="1" thickBot="1">
      <c r="A5" s="45" t="s">
        <v>8</v>
      </c>
      <c r="B5" s="46"/>
      <c r="C5" s="46"/>
      <c r="D5" s="46"/>
      <c r="E5" s="46"/>
      <c r="F5" s="47"/>
    </row>
    <row r="6" spans="1:9" ht="27.75" customHeight="1" thickBot="1">
      <c r="A6" s="48" t="s">
        <v>0</v>
      </c>
      <c r="B6" s="50" t="s">
        <v>1</v>
      </c>
      <c r="C6" s="52" t="s">
        <v>7</v>
      </c>
      <c r="D6" s="52"/>
      <c r="E6" s="53" t="s">
        <v>6</v>
      </c>
      <c r="F6" s="54"/>
    </row>
    <row r="7" spans="1:9" ht="18.75" customHeight="1" thickBot="1">
      <c r="A7" s="49"/>
      <c r="B7" s="51"/>
      <c r="C7" s="22" t="s">
        <v>5</v>
      </c>
      <c r="D7" s="11" t="s">
        <v>4</v>
      </c>
      <c r="E7" s="23" t="s">
        <v>5</v>
      </c>
      <c r="F7" s="11" t="s">
        <v>4</v>
      </c>
    </row>
    <row r="8" spans="1:9" s="25" customFormat="1" ht="29.25" customHeight="1" thickBot="1">
      <c r="A8" s="32" t="s">
        <v>12</v>
      </c>
      <c r="B8" s="32" t="s">
        <v>13</v>
      </c>
      <c r="C8" s="27">
        <v>4810</v>
      </c>
      <c r="D8" s="28">
        <v>-100000</v>
      </c>
      <c r="E8" s="27">
        <v>4810</v>
      </c>
      <c r="F8" s="28">
        <f>500000+204172+100000</f>
        <v>804172</v>
      </c>
    </row>
    <row r="9" spans="1:9" s="25" customFormat="1" ht="29.25" customHeight="1" thickBot="1">
      <c r="A9" s="31" t="s">
        <v>14</v>
      </c>
      <c r="B9" s="31" t="s">
        <v>15</v>
      </c>
      <c r="C9" s="33"/>
      <c r="D9" s="30">
        <v>0</v>
      </c>
      <c r="E9" s="29">
        <v>6190</v>
      </c>
      <c r="F9" s="30">
        <v>450000</v>
      </c>
    </row>
    <row r="10" spans="1:9" ht="20.25" customHeight="1" thickBot="1">
      <c r="A10" s="38" t="s">
        <v>3</v>
      </c>
      <c r="B10" s="39"/>
      <c r="C10" s="9"/>
      <c r="D10" s="16">
        <f>SUM(D8:D9)</f>
        <v>-100000</v>
      </c>
      <c r="E10" s="24"/>
      <c r="F10" s="16">
        <f>SUM(F8:F9)</f>
        <v>1254172</v>
      </c>
      <c r="G10" s="1">
        <f>SUM(D10:F10)</f>
        <v>1154172</v>
      </c>
      <c r="I10" s="4"/>
    </row>
    <row r="11" spans="1:9" ht="16.5" thickBot="1">
      <c r="A11" s="40" t="s">
        <v>2</v>
      </c>
      <c r="B11" s="41"/>
      <c r="C11" s="20"/>
      <c r="D11" s="17"/>
      <c r="E11" s="13"/>
      <c r="F11" s="17"/>
      <c r="G11" s="1"/>
      <c r="I11" s="4"/>
    </row>
    <row r="12" spans="1:9" ht="16.5" thickBot="1">
      <c r="A12" s="34" t="s">
        <v>10</v>
      </c>
      <c r="B12" s="34"/>
      <c r="C12" s="12"/>
      <c r="D12" s="18">
        <v>0</v>
      </c>
      <c r="E12" s="14"/>
      <c r="F12" s="18">
        <f>SUM(F8)</f>
        <v>804172</v>
      </c>
      <c r="G12" s="1">
        <f>SUM(D12:F12)</f>
        <v>804172</v>
      </c>
      <c r="I12" s="4"/>
    </row>
    <row r="13" spans="1:9" ht="24.75" customHeight="1" thickBot="1">
      <c r="A13" s="35" t="s">
        <v>11</v>
      </c>
      <c r="B13" s="36"/>
      <c r="C13" s="21"/>
      <c r="D13" s="19">
        <v>0</v>
      </c>
      <c r="E13" s="15"/>
      <c r="F13" s="19">
        <f>SUM(F9)</f>
        <v>450000</v>
      </c>
      <c r="G13" s="1">
        <f>SUM(D13:F13)</f>
        <v>450000</v>
      </c>
      <c r="H13" s="1"/>
    </row>
    <row r="14" spans="1:9" ht="15">
      <c r="B14" s="3"/>
      <c r="C14" s="8"/>
      <c r="D14" s="7">
        <f>SUM(D12:D13)</f>
        <v>0</v>
      </c>
      <c r="E14" s="1"/>
      <c r="F14" s="7">
        <f>SUM(F12:F13)</f>
        <v>1254172</v>
      </c>
      <c r="G14" s="1"/>
      <c r="H14" s="1"/>
    </row>
    <row r="15" spans="1:9" ht="15">
      <c r="B15" s="2"/>
      <c r="C15" s="2"/>
      <c r="D15" s="7">
        <f>SUM(D10-D14)</f>
        <v>-100000</v>
      </c>
      <c r="E15" s="7"/>
      <c r="F15" s="7">
        <f>F10-F14</f>
        <v>0</v>
      </c>
      <c r="H15" s="1"/>
    </row>
    <row r="16" spans="1:9" ht="15">
      <c r="C16" s="1"/>
      <c r="D16" s="7"/>
      <c r="E16" s="7"/>
      <c r="F16" s="7"/>
      <c r="G16" s="1"/>
    </row>
    <row r="17" spans="1:6">
      <c r="C17" s="6"/>
      <c r="D17" s="1"/>
      <c r="E17" s="1"/>
    </row>
    <row r="18" spans="1:6">
      <c r="C18" s="5"/>
      <c r="D18" s="5"/>
      <c r="E18" s="1"/>
    </row>
    <row r="19" spans="1:6" ht="198" customHeight="1">
      <c r="A19" s="37"/>
      <c r="B19" s="37"/>
      <c r="C19" s="37"/>
      <c r="D19" s="37"/>
      <c r="E19" s="37"/>
      <c r="F19" s="37"/>
    </row>
    <row r="20" spans="1:6">
      <c r="E20" s="1"/>
    </row>
    <row r="21" spans="1:6">
      <c r="C21" s="5"/>
    </row>
  </sheetData>
  <mergeCells count="13">
    <mergeCell ref="A1:F1"/>
    <mergeCell ref="A3:F3"/>
    <mergeCell ref="A4:F4"/>
    <mergeCell ref="A5:F5"/>
    <mergeCell ref="A6:A7"/>
    <mergeCell ref="B6:B7"/>
    <mergeCell ref="C6:D6"/>
    <mergeCell ref="E6:F6"/>
    <mergeCell ref="A12:B12"/>
    <mergeCell ref="A13:B13"/>
    <mergeCell ref="A19:F19"/>
    <mergeCell ref="A10:B10"/>
    <mergeCell ref="A11:B11"/>
  </mergeCells>
  <printOptions horizontalCentered="1"/>
  <pageMargins left="0.70866141732283472" right="0.51181102362204722" top="0.35433070866141736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wydatki</vt:lpstr>
      <vt:lpstr>wydatki!Obszar_wydruku</vt:lpstr>
      <vt:lpstr>wydatki!Tytuły_wydruku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m.jachymczyk</dc:creator>
  <cp:lastModifiedBy>Stachurska Sylwia</cp:lastModifiedBy>
  <cp:lastPrinted>2023-12-05T06:56:51Z</cp:lastPrinted>
  <dcterms:created xsi:type="dcterms:W3CDTF">2013-02-21T12:03:23Z</dcterms:created>
  <dcterms:modified xsi:type="dcterms:W3CDTF">2023-12-06T11:58:43Z</dcterms:modified>
</cp:coreProperties>
</file>